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 codeName="{AE6600E7-7A62-396C-DE95-9942FA9DD81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5_0050\30_Communicatie\Aanmeldingsformulier\"/>
    </mc:Choice>
  </mc:AlternateContent>
  <xr:revisionPtr revIDLastSave="0" documentId="13_ncr:1_{39AC01B3-5077-410C-B4F3-70C43EFF678D}" xr6:coauthVersionLast="47" xr6:coauthVersionMax="47" xr10:uidLastSave="{00000000-0000-0000-0000-000000000000}"/>
  <bookViews>
    <workbookView xWindow="-120" yWindow="-120" windowWidth="29040" windowHeight="15840" tabRatio="686" xr2:uid="{00000000-000D-0000-FFFF-FFFF00000000}"/>
  </bookViews>
  <sheets>
    <sheet name="Sous-traitant" sheetId="1" r:id="rId1"/>
    <sheet name="KCD Werkverantwoordelijke" sheetId="9" state="hidden" r:id="rId2"/>
    <sheet name="KCD Toegang KZ" sheetId="3" state="hidden" r:id="rId3"/>
    <sheet name="KCD Toegang SPG" sheetId="11" state="hidden" r:id="rId4"/>
    <sheet name="Opleiding NVC" sheetId="13" state="hidden" r:id="rId5"/>
    <sheet name="deps-afd" sheetId="12" state="hidden" r:id="rId6"/>
    <sheet name="Presets" sheetId="4" state="hidden" r:id="rId7"/>
    <sheet name="KCD Onthaal" sheetId="5" state="hidden" r:id="rId8"/>
    <sheet name="Formuleblad" sheetId="6" state="hidden" r:id="rId9"/>
    <sheet name="keuzes" sheetId="14" state="hidden" r:id="rId10"/>
  </sheets>
  <functionGroups builtInGroupCount="19"/>
  <externalReferences>
    <externalReference r:id="rId11"/>
  </externalReferences>
  <definedNames>
    <definedName name="_xlnm._FilterDatabase" localSheetId="8" hidden="1">Formuleblad!$C$2:$R$40</definedName>
    <definedName name="aard" localSheetId="4">[1]keuzes!$C$2:$C$4</definedName>
    <definedName name="aard">keuzes!$C$2:$C$4</definedName>
    <definedName name="_xlnm.Print_Area" localSheetId="2">'KCD Toegang KZ'!$A$1:$O$29</definedName>
    <definedName name="_xlnm.Print_Area" localSheetId="3">'KCD Toegang SPG'!$A$1:$M$29</definedName>
    <definedName name="_xlnm.Print_Area" localSheetId="1">'KCD Werkverantwoordelijke'!$A$1:$W$74</definedName>
    <definedName name="_xlnm.Print_Area" localSheetId="4">'Opleiding NVC'!$A$1:$M$30</definedName>
    <definedName name="_xlnm.Print_Area" localSheetId="0">'Sous-traitant'!$A$1:$T$38</definedName>
    <definedName name="CARE">'deps-afd'!$D$2:$D$6</definedName>
    <definedName name="CIM">'deps-afd'!$D$7:$D$9</definedName>
    <definedName name="CORP">'deps-afd'!$D$10:$D$15</definedName>
    <definedName name="Decommissioning">'deps-afd'!$D$43:$D$47</definedName>
    <definedName name="deps" localSheetId="9">'[1]deps-afd'!$A$2:$A$8</definedName>
    <definedName name="deps" localSheetId="4">'[1]deps-afd'!$A$2:$A$8</definedName>
    <definedName name="deps">'deps-afd'!$A$2:$A$9</definedName>
    <definedName name="ENG">'deps-afd'!$D$16:$D$22</definedName>
    <definedName name="FUEL">'deps-afd'!$D$23:$D$28</definedName>
    <definedName name="kzbunkerctl" localSheetId="9">keuzes!$D$3:$D$4</definedName>
    <definedName name="kzbunkerctl">#REF!</definedName>
    <definedName name="kzlijst" localSheetId="9">keuzes!$D$2:$D$4</definedName>
    <definedName name="kzlijst">#REF!</definedName>
    <definedName name="MNT">'deps-afd'!$D$29:$D$37</definedName>
    <definedName name="NVC" localSheetId="9">keuzes!$A$2:$A$6</definedName>
    <definedName name="NVC">#REF!</definedName>
    <definedName name="OPS">'deps-afd'!$D$38:$D$42</definedName>
    <definedName name="yesno">keuzes!$B$2:$B$3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3" l="1"/>
  <c r="C28" i="13"/>
  <c r="B28" i="13"/>
  <c r="D27" i="13"/>
  <c r="C27" i="13"/>
  <c r="B27" i="13"/>
  <c r="D26" i="13"/>
  <c r="C26" i="13"/>
  <c r="B26" i="13"/>
  <c r="D25" i="13"/>
  <c r="C25" i="13"/>
  <c r="B25" i="13"/>
  <c r="D24" i="13"/>
  <c r="C24" i="13"/>
  <c r="B24" i="13"/>
  <c r="D23" i="13"/>
  <c r="C23" i="13"/>
  <c r="B23" i="13"/>
  <c r="D22" i="13"/>
  <c r="C22" i="13"/>
  <c r="B22" i="13"/>
  <c r="D21" i="13"/>
  <c r="C21" i="13"/>
  <c r="B21" i="13"/>
  <c r="D20" i="13"/>
  <c r="C20" i="13"/>
  <c r="B20" i="13"/>
  <c r="D19" i="13"/>
  <c r="C19" i="13"/>
  <c r="B19" i="13"/>
  <c r="D18" i="13"/>
  <c r="C18" i="13"/>
  <c r="B18" i="13"/>
  <c r="D17" i="13"/>
  <c r="C17" i="13"/>
  <c r="B17" i="13"/>
  <c r="D16" i="13"/>
  <c r="C16" i="13"/>
  <c r="B16" i="13"/>
  <c r="D15" i="13"/>
  <c r="C15" i="13"/>
  <c r="B15" i="13"/>
  <c r="H14" i="13"/>
  <c r="H15" i="13" s="1"/>
  <c r="H16" i="13" s="1"/>
  <c r="H17" i="13" s="1"/>
  <c r="H18" i="13" s="1"/>
  <c r="H19" i="13" s="1"/>
  <c r="H20" i="13" s="1"/>
  <c r="H21" i="13" s="1"/>
  <c r="H22" i="13" s="1"/>
  <c r="H23" i="13" s="1"/>
  <c r="H24" i="13" s="1"/>
  <c r="H25" i="13" s="1"/>
  <c r="H26" i="13" s="1"/>
  <c r="H27" i="13" s="1"/>
  <c r="H28" i="13" s="1"/>
  <c r="G14" i="13"/>
  <c r="G15" i="13" s="1"/>
  <c r="G16" i="13" s="1"/>
  <c r="G17" i="13" s="1"/>
  <c r="G18" i="13" s="1"/>
  <c r="G19" i="13" s="1"/>
  <c r="G20" i="13" s="1"/>
  <c r="G21" i="13" s="1"/>
  <c r="G22" i="13" s="1"/>
  <c r="G23" i="13" s="1"/>
  <c r="G24" i="13" s="1"/>
  <c r="G25" i="13" s="1"/>
  <c r="G26" i="13" s="1"/>
  <c r="G27" i="13" s="1"/>
  <c r="G28" i="13" s="1"/>
  <c r="D14" i="13"/>
  <c r="C14" i="13"/>
  <c r="B14" i="13"/>
  <c r="H8" i="13"/>
  <c r="D8" i="13"/>
  <c r="H7" i="13"/>
  <c r="D7" i="13"/>
  <c r="L6" i="13"/>
  <c r="H6" i="13"/>
  <c r="D6" i="13"/>
  <c r="D6" i="11"/>
  <c r="D6" i="3"/>
  <c r="D6" i="9"/>
  <c r="H8" i="11" l="1"/>
  <c r="H8" i="3"/>
  <c r="K6" i="11" l="1"/>
  <c r="D28" i="11"/>
  <c r="C28" i="11"/>
  <c r="B28" i="11"/>
  <c r="D27" i="11"/>
  <c r="C27" i="11"/>
  <c r="B27" i="11"/>
  <c r="D26" i="11"/>
  <c r="C26" i="11"/>
  <c r="B26" i="11"/>
  <c r="D25" i="11"/>
  <c r="C25" i="11"/>
  <c r="B25" i="11"/>
  <c r="D24" i="11"/>
  <c r="C24" i="11"/>
  <c r="B24" i="11"/>
  <c r="D23" i="11"/>
  <c r="C23" i="11"/>
  <c r="B23" i="11"/>
  <c r="D22" i="11"/>
  <c r="C22" i="11"/>
  <c r="B22" i="11"/>
  <c r="D21" i="11"/>
  <c r="C21" i="11"/>
  <c r="B21" i="11"/>
  <c r="D20" i="11"/>
  <c r="C20" i="11"/>
  <c r="B20" i="11"/>
  <c r="D19" i="11"/>
  <c r="C19" i="11"/>
  <c r="B19" i="11"/>
  <c r="D18" i="11"/>
  <c r="C18" i="11"/>
  <c r="B18" i="11"/>
  <c r="D17" i="11"/>
  <c r="C17" i="11"/>
  <c r="B17" i="11"/>
  <c r="D16" i="11"/>
  <c r="C16" i="11"/>
  <c r="B16" i="11"/>
  <c r="D15" i="11"/>
  <c r="C15" i="11"/>
  <c r="B15" i="11"/>
  <c r="G14" i="11"/>
  <c r="G15" i="11" s="1"/>
  <c r="G16" i="11" s="1"/>
  <c r="G17" i="11" s="1"/>
  <c r="G18" i="11" s="1"/>
  <c r="G19" i="11" s="1"/>
  <c r="G20" i="11" s="1"/>
  <c r="G21" i="11" s="1"/>
  <c r="G22" i="11" s="1"/>
  <c r="G23" i="11" s="1"/>
  <c r="G24" i="11" s="1"/>
  <c r="G25" i="11" s="1"/>
  <c r="G26" i="11" s="1"/>
  <c r="G27" i="11" s="1"/>
  <c r="G28" i="11" s="1"/>
  <c r="F14" i="11"/>
  <c r="F15" i="11" s="1"/>
  <c r="F16" i="11" s="1"/>
  <c r="F17" i="11" s="1"/>
  <c r="F18" i="11" s="1"/>
  <c r="F19" i="11" s="1"/>
  <c r="F20" i="11" s="1"/>
  <c r="F21" i="11" s="1"/>
  <c r="F22" i="11" s="1"/>
  <c r="F23" i="11" s="1"/>
  <c r="F24" i="11" s="1"/>
  <c r="F25" i="11" s="1"/>
  <c r="F26" i="11" s="1"/>
  <c r="F27" i="11" s="1"/>
  <c r="F28" i="11" s="1"/>
  <c r="D14" i="11"/>
  <c r="C14" i="11"/>
  <c r="B14" i="11"/>
  <c r="H7" i="11"/>
  <c r="D8" i="11"/>
  <c r="H6" i="11"/>
  <c r="D7" i="11"/>
  <c r="D7" i="3" l="1"/>
  <c r="H7" i="3" l="1"/>
  <c r="T13" i="9" l="1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D8" i="9"/>
  <c r="W6" i="9"/>
  <c r="L6" i="9"/>
  <c r="G14" i="3" l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F14" i="3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M6" i="3"/>
  <c r="D8" i="3"/>
  <c r="H6" i="3"/>
  <c r="D4" i="6" l="1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3" i="6"/>
  <c r="R1" i="6"/>
  <c r="Q1" i="6"/>
  <c r="P1" i="6"/>
  <c r="O1" i="6"/>
  <c r="N1" i="6"/>
  <c r="M1" i="6"/>
  <c r="L1" i="6"/>
  <c r="K1" i="6"/>
  <c r="J1" i="6"/>
  <c r="I1" i="6"/>
  <c r="H1" i="6"/>
  <c r="G1" i="6"/>
  <c r="F1" i="6"/>
  <c r="E1" i="6"/>
  <c r="C1" i="6"/>
  <c r="B28" i="3"/>
  <c r="C28" i="3"/>
  <c r="D28" i="3"/>
  <c r="B15" i="3"/>
  <c r="C15" i="3"/>
  <c r="D15" i="3"/>
  <c r="B16" i="3"/>
  <c r="C16" i="3"/>
  <c r="D16" i="3"/>
  <c r="B17" i="3"/>
  <c r="C17" i="3"/>
  <c r="D17" i="3"/>
  <c r="B18" i="3"/>
  <c r="C18" i="3"/>
  <c r="D18" i="3"/>
  <c r="B19" i="3"/>
  <c r="C19" i="3"/>
  <c r="D19" i="3"/>
  <c r="B20" i="3"/>
  <c r="C20" i="3"/>
  <c r="D20" i="3"/>
  <c r="B21" i="3"/>
  <c r="C21" i="3"/>
  <c r="D21" i="3"/>
  <c r="B22" i="3"/>
  <c r="C22" i="3"/>
  <c r="D22" i="3"/>
  <c r="B23" i="3"/>
  <c r="C23" i="3"/>
  <c r="D23" i="3"/>
  <c r="B24" i="3"/>
  <c r="C24" i="3"/>
  <c r="D24" i="3"/>
  <c r="B25" i="3"/>
  <c r="C25" i="3"/>
  <c r="D25" i="3"/>
  <c r="B26" i="3"/>
  <c r="C26" i="3"/>
  <c r="D26" i="3"/>
  <c r="B27" i="3"/>
  <c r="C27" i="3"/>
  <c r="D27" i="3"/>
  <c r="C14" i="3"/>
  <c r="D14" i="3"/>
  <c r="B14" i="3"/>
  <c r="R2" i="6"/>
  <c r="Q2" i="6"/>
  <c r="P2" i="6"/>
  <c r="O2" i="6"/>
  <c r="N2" i="6"/>
  <c r="M2" i="6"/>
  <c r="L2" i="6"/>
  <c r="K2" i="6"/>
  <c r="J2" i="6"/>
  <c r="I2" i="6"/>
  <c r="H2" i="6"/>
  <c r="G2" i="6"/>
  <c r="F2" i="6"/>
  <c r="E2" i="6"/>
  <c r="C2" i="6"/>
</calcChain>
</file>

<file path=xl/sharedStrings.xml><?xml version="1.0" encoding="utf-8"?>
<sst xmlns="http://schemas.openxmlformats.org/spreadsheetml/2006/main" count="395" uniqueCount="256">
  <si>
    <t xml:space="preserve">    KERNCENTRALE DOEL</t>
  </si>
  <si>
    <t>Naam</t>
  </si>
  <si>
    <t>Voornaam</t>
  </si>
  <si>
    <t>Nation.</t>
  </si>
  <si>
    <t>aard</t>
  </si>
  <si>
    <t>Geelkleurige vakken invullen en waar nodig selectiekaders aanvinken</t>
  </si>
  <si>
    <t>Opgesteld door:</t>
  </si>
  <si>
    <t>Algemene gegevens:</t>
  </si>
  <si>
    <t>Opdrachtgever KCD:</t>
  </si>
  <si>
    <t>Departement:</t>
  </si>
  <si>
    <t>MNT</t>
  </si>
  <si>
    <t>Afdeling:</t>
  </si>
  <si>
    <t>Inhoud van de werkzaamheden:</t>
  </si>
  <si>
    <t>Omschrijving van de aard van de werken die deze firma uitvoert te KCD</t>
  </si>
  <si>
    <t>WAB</t>
  </si>
  <si>
    <t>WAB TECHN. PERIMETER</t>
  </si>
  <si>
    <t>WAB WARME ZONE</t>
  </si>
  <si>
    <t>DGG GEBOUW - PERIMETER</t>
  </si>
  <si>
    <t>KVR</t>
  </si>
  <si>
    <t>WVG - WATERVANG</t>
  </si>
  <si>
    <t>SITE</t>
  </si>
  <si>
    <t>SITE - domein</t>
  </si>
  <si>
    <t>WVP</t>
  </si>
  <si>
    <t>WVP D34</t>
  </si>
  <si>
    <t>TT &amp; Computer lokalen</t>
  </si>
  <si>
    <t>ADG009 TT LOKAAL</t>
  </si>
  <si>
    <t>ADG032 TT LOKAAL &amp; MAGAZIJN</t>
  </si>
  <si>
    <t>CGA119 TT LOKAAL</t>
  </si>
  <si>
    <t>CGA442 TECHN. LOKAAL</t>
  </si>
  <si>
    <t>CGB145 TT LOKAAL</t>
  </si>
  <si>
    <t>D3 GEH419 TT LOKAAL</t>
  </si>
  <si>
    <t>D3 GEH724 COMPUTER LOKAAL</t>
  </si>
  <si>
    <t>D4 GEH435A TT LOKAAL</t>
  </si>
  <si>
    <t>D4 GEH724 COMPUTER LOKAAL A</t>
  </si>
  <si>
    <t>MAH207 TT LOKAAL</t>
  </si>
  <si>
    <t>WPG007 TT LOKAAL</t>
  </si>
  <si>
    <t>TECHN. PER. (GEH/GMH/MAZ)</t>
  </si>
  <si>
    <t>TECHN. PERIMETER - BUITEN</t>
  </si>
  <si>
    <t>TECHN. PERIMETER (GNS)</t>
  </si>
  <si>
    <t>WARME ZONE - GNH</t>
  </si>
  <si>
    <t>GMH522 TT LOKAAL</t>
  </si>
  <si>
    <t>GMH632 TECHN. LOKAAL</t>
  </si>
  <si>
    <t>GEH604/608/624 KONTROLEZAAL</t>
  </si>
  <si>
    <t>TECHN. PERIMETER (GVD/MAZ/GEH/GMH)</t>
  </si>
  <si>
    <t>TECHN. PERIMETER (BKR/OVG)</t>
  </si>
  <si>
    <t>WARME ZONE - GNH/RGB</t>
  </si>
  <si>
    <t>WARME ZONE - SPG</t>
  </si>
  <si>
    <t xml:space="preserve"> BKR743 KONTROLEZAAL</t>
  </si>
  <si>
    <t>GEH725 KONTROLEZAAL</t>
  </si>
  <si>
    <t>GEH726 KONTROLEZAAL</t>
  </si>
  <si>
    <t xml:space="preserve"> BKR753 KONTROLEZAAL</t>
  </si>
  <si>
    <t>KZ verantwoordelijke Doel 12</t>
  </si>
  <si>
    <t>KZ verantwoordelijke Doel 34</t>
  </si>
  <si>
    <t>Vervoersaanvragen</t>
  </si>
  <si>
    <t>ID</t>
  </si>
  <si>
    <t>Testpersoon 1</t>
  </si>
  <si>
    <t>Testpersoon 2</t>
  </si>
  <si>
    <t>Testpersoon 3</t>
  </si>
  <si>
    <t>Testpersoon 4</t>
  </si>
  <si>
    <t>Testpersoon 5</t>
  </si>
  <si>
    <t>Testpersoon 6</t>
  </si>
  <si>
    <t>Testpersoon 7</t>
  </si>
  <si>
    <t>Testpersoon 8</t>
  </si>
  <si>
    <t>Testpersoon 9</t>
  </si>
  <si>
    <t>Testpersoon 10</t>
  </si>
  <si>
    <t>Testpersoon 11</t>
  </si>
  <si>
    <t>Testpersoon 12</t>
  </si>
  <si>
    <t>Testpersoon 13</t>
  </si>
  <si>
    <t>Testpersoon 14</t>
  </si>
  <si>
    <t>Testpersoon 15</t>
  </si>
  <si>
    <t>Testpersoon 16</t>
  </si>
  <si>
    <t>Testpersoon 17</t>
  </si>
  <si>
    <t>Testpersoon 18</t>
  </si>
  <si>
    <t>Testpersoon 19</t>
  </si>
  <si>
    <t>Testpersoon 20</t>
  </si>
  <si>
    <t>Testpersoon 21</t>
  </si>
  <si>
    <t>Testpersoon 22</t>
  </si>
  <si>
    <t>Testpersoon 23</t>
  </si>
  <si>
    <t>Testpersoon 24</t>
  </si>
  <si>
    <t>Testpersoon 25</t>
  </si>
  <si>
    <t>Testpersoon 26</t>
  </si>
  <si>
    <t>Testpersoon 27</t>
  </si>
  <si>
    <t>Testpersoon 28</t>
  </si>
  <si>
    <t>Testpersoon 29</t>
  </si>
  <si>
    <t>Testpersoon 30</t>
  </si>
  <si>
    <t>Testpersoon 31</t>
  </si>
  <si>
    <t>Testpersoon 32</t>
  </si>
  <si>
    <t>Testpersoon 33</t>
  </si>
  <si>
    <t>Testpersoon 34</t>
  </si>
  <si>
    <t>Testpersoon 35</t>
  </si>
  <si>
    <t>Testpersoon 36</t>
  </si>
  <si>
    <t>Testpersoon 37</t>
  </si>
  <si>
    <t>Verbergen</t>
  </si>
  <si>
    <t>Datum van ingave :</t>
  </si>
  <si>
    <t xml:space="preserve">            Toekenning toegangen door KCD werkverantwoordelijke</t>
  </si>
  <si>
    <t>KZ verantwoordelijke Doel 12 (Afdelingshoofd)</t>
  </si>
  <si>
    <t>KZ verantwoordelijke Doel 12 (Adjunct Afdelingshoofd)</t>
  </si>
  <si>
    <t>De Keyser</t>
  </si>
  <si>
    <t>Van Doorslaer</t>
  </si>
  <si>
    <t>Koen</t>
  </si>
  <si>
    <t>Roeland</t>
  </si>
  <si>
    <t>e-mail</t>
  </si>
  <si>
    <t>Folens</t>
  </si>
  <si>
    <t>Rik</t>
  </si>
  <si>
    <t xml:space="preserve">            Toekenning toegangen Kontrolezaal</t>
  </si>
  <si>
    <t>startdatum</t>
  </si>
  <si>
    <t>einddatum</t>
  </si>
  <si>
    <t>Jaartoegang</t>
  </si>
  <si>
    <t>Tijdelijke toegang</t>
  </si>
  <si>
    <t>Onthaal</t>
  </si>
  <si>
    <t>Presets</t>
  </si>
  <si>
    <t>NVC nodig</t>
  </si>
  <si>
    <t>yesNo</t>
  </si>
  <si>
    <t>Kzlijst</t>
  </si>
  <si>
    <t>Werknemers</t>
  </si>
  <si>
    <t>DOEL 12</t>
  </si>
  <si>
    <t>DOEL 3</t>
  </si>
  <si>
    <t>DOEL 4</t>
  </si>
  <si>
    <t>SITE-domein</t>
  </si>
  <si>
    <t>onthaal.kcd@engie.com</t>
  </si>
  <si>
    <t>ü</t>
  </si>
  <si>
    <t>Periode van tewerkstelling</t>
  </si>
  <si>
    <t>Doel 12</t>
  </si>
  <si>
    <t>Doel 3</t>
  </si>
  <si>
    <t>Doel 4</t>
  </si>
  <si>
    <t>Akkoord</t>
  </si>
  <si>
    <t>NVC</t>
  </si>
  <si>
    <t>Controlezaal</t>
  </si>
  <si>
    <t>Controlezaal bunker</t>
  </si>
  <si>
    <t>KONTROLEZAAL KANT MACHINEZAAL</t>
  </si>
  <si>
    <t>Doel 12 KANT MACHINEZAAL</t>
  </si>
  <si>
    <t>Doel 12 KANT LIFT</t>
  </si>
  <si>
    <t>KONTROLEZAAL KANT LIFT</t>
  </si>
  <si>
    <t>SPG</t>
  </si>
  <si>
    <t xml:space="preserve">            Toekenning toegangen SPG</t>
  </si>
  <si>
    <t>Niet permanente badge</t>
  </si>
  <si>
    <t>Permanente badge</t>
  </si>
  <si>
    <t>TYPE BADGE</t>
  </si>
  <si>
    <t>Departementen</t>
  </si>
  <si>
    <t>DEPARTEMENT</t>
  </si>
  <si>
    <t>AFDELING</t>
  </si>
  <si>
    <t>CARE</t>
  </si>
  <si>
    <t>Nucl. Veiligheid / Noodplan</t>
  </si>
  <si>
    <t>CIM</t>
  </si>
  <si>
    <t>Health &amp; Safety</t>
  </si>
  <si>
    <t>ENG</t>
  </si>
  <si>
    <t>Milieu</t>
  </si>
  <si>
    <t>FUEL</t>
  </si>
  <si>
    <t>Stralingsbescherming</t>
  </si>
  <si>
    <t>Operating Experience (OE)</t>
  </si>
  <si>
    <t>OPS</t>
  </si>
  <si>
    <t>Human Performance (HP)</t>
  </si>
  <si>
    <t>Doc.Management (KCD)</t>
  </si>
  <si>
    <t>Ontwerp en Nucl. Veiligheid</t>
  </si>
  <si>
    <t>System Engineering</t>
  </si>
  <si>
    <t>Program Engineering</t>
  </si>
  <si>
    <t>Engineering Support</t>
  </si>
  <si>
    <t>Projecten Elektrisch en I&amp;C</t>
  </si>
  <si>
    <t>Projecten Mechanisch</t>
  </si>
  <si>
    <t>LTO Doel 1-2</t>
  </si>
  <si>
    <t>Assistance NFD</t>
  </si>
  <si>
    <t>Neutronica NFD</t>
  </si>
  <si>
    <t>Special Projects NFD</t>
  </si>
  <si>
    <t>Adjunct NFD</t>
  </si>
  <si>
    <t>Handling NFD</t>
  </si>
  <si>
    <t>Spent Fuel Doel</t>
  </si>
  <si>
    <t>Draaiende Tuigen</t>
  </si>
  <si>
    <t>Statische Tuigen</t>
  </si>
  <si>
    <t>Maintenance I&amp;C</t>
  </si>
  <si>
    <t>Maintenance Elektrisch</t>
  </si>
  <si>
    <t>Maintenance Technische Ondersteuning</t>
  </si>
  <si>
    <t>Maintenance Coördinatie</t>
  </si>
  <si>
    <t>Maintenance Support</t>
  </si>
  <si>
    <t>Component Engineering</t>
  </si>
  <si>
    <t>Multidisciplinaire Projecten</t>
  </si>
  <si>
    <t>Bedrijfstechniek</t>
  </si>
  <si>
    <t>Bedrijf Doel 12</t>
  </si>
  <si>
    <t>Bedrijf Doel 34</t>
  </si>
  <si>
    <t>Bedrijf WAB</t>
  </si>
  <si>
    <t>Scheikunde</t>
  </si>
  <si>
    <t xml:space="preserve"> </t>
  </si>
  <si>
    <t xml:space="preserve">           Opleiding Nucleaire Veiligheidscultuur</t>
  </si>
  <si>
    <t>zie SEC/11  10001488716</t>
  </si>
  <si>
    <t xml:space="preserve">             Informations sur les travailleurs occupés en sous-traitance chez KCD</t>
  </si>
  <si>
    <t xml:space="preserve">    CENTRALE NUCLÉAIRE DE DOEL (KCD)</t>
  </si>
  <si>
    <t>Nom de la société</t>
  </si>
  <si>
    <t>Adresse de la société</t>
  </si>
  <si>
    <t>Contact de la société</t>
  </si>
  <si>
    <t>Tél KCD</t>
  </si>
  <si>
    <t>Tél.</t>
  </si>
  <si>
    <t>Service contractant KCD</t>
  </si>
  <si>
    <t>Contact KCD</t>
  </si>
  <si>
    <t>Description de la mission</t>
  </si>
  <si>
    <t>Numéro de commande</t>
  </si>
  <si>
    <t>Période de travail</t>
  </si>
  <si>
    <t>du</t>
  </si>
  <si>
    <t>au</t>
  </si>
  <si>
    <t>Pour chaque travailleur, TOUS les champs sur fond jaune doivent être correctement et OBLIGATOIREMENT complétés. NE PAS utiliser d'initiales ou d'abréviations.</t>
  </si>
  <si>
    <t>Numéro ID KCD</t>
  </si>
  <si>
    <t>Nom</t>
  </si>
  <si>
    <t>Prénom</t>
  </si>
  <si>
    <t>Numéro de registre national</t>
  </si>
  <si>
    <t>Naissance</t>
  </si>
  <si>
    <t>date</t>
  </si>
  <si>
    <t>lieu</t>
  </si>
  <si>
    <t>rue</t>
  </si>
  <si>
    <t>n°</t>
  </si>
  <si>
    <t>Domicile</t>
  </si>
  <si>
    <t>boîte</t>
  </si>
  <si>
    <t>code postal</t>
  </si>
  <si>
    <t>commune</t>
  </si>
  <si>
    <t>O / N</t>
  </si>
  <si>
    <t>O/N</t>
  </si>
  <si>
    <t>Dispose d'une habilitation de sécurité</t>
  </si>
  <si>
    <t>type</t>
  </si>
  <si>
    <t xml:space="preserve">validité </t>
  </si>
  <si>
    <t>A travaillé à Tihange?</t>
  </si>
  <si>
    <t>Travaux sur le site?</t>
  </si>
  <si>
    <t>Travaux sur installation technique?</t>
  </si>
  <si>
    <t>Travaux en zone contrôlée?</t>
  </si>
  <si>
    <t>OUI</t>
  </si>
  <si>
    <t>NON</t>
  </si>
  <si>
    <t>Confidentiel</t>
  </si>
  <si>
    <t>Secret</t>
  </si>
  <si>
    <t>Très secret</t>
  </si>
  <si>
    <t>Firmanaam:</t>
  </si>
  <si>
    <t>CORP</t>
  </si>
  <si>
    <t>Bewaking/Onthaal</t>
  </si>
  <si>
    <t>HR</t>
  </si>
  <si>
    <t>IT</t>
  </si>
  <si>
    <t>Purchasing</t>
  </si>
  <si>
    <t>Finance</t>
  </si>
  <si>
    <t>CTM</t>
  </si>
  <si>
    <t>Communicatie</t>
  </si>
  <si>
    <t>SCALDIS</t>
  </si>
  <si>
    <t>WERFSIMULATOR MNT</t>
  </si>
  <si>
    <t>SIMULATOR OPS</t>
  </si>
  <si>
    <t>SF²-werf</t>
  </si>
  <si>
    <t>Projectleider en/of werkleider</t>
  </si>
  <si>
    <t>Werken met en/of  raadplegen van wettelijk gecategoriseerde informatie of documenten</t>
  </si>
  <si>
    <t>Alle overige personeel</t>
  </si>
  <si>
    <t>Gecontroleerde Zone</t>
  </si>
  <si>
    <t>Technische perimeter</t>
  </si>
  <si>
    <t>Site technisch werk</t>
  </si>
  <si>
    <t>Nee</t>
  </si>
  <si>
    <t>Uitzondering: geen technisch werk</t>
  </si>
  <si>
    <t>Uitzondering: werken korte duur</t>
  </si>
  <si>
    <t>Decommissioning</t>
  </si>
  <si>
    <t>Material &amp; Waste Processing</t>
  </si>
  <si>
    <t>Material &amp; Waste Facilities</t>
  </si>
  <si>
    <t>Program Support Decommissioning</t>
  </si>
  <si>
    <t>DSZ Doel 3</t>
  </si>
  <si>
    <t>Decommissioning KCD</t>
  </si>
  <si>
    <t>" FORMULAIRE D’INSCRIPTION 2023"</t>
  </si>
  <si>
    <t>MAX 15 personnes sur 1 formulaire.</t>
  </si>
  <si>
    <t>Lorsque tous les champs ont été complétés: envoyer le formulaire à "onthaal.kcd@bnl.engie.com"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</si>
</sst>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-mm\-yy"/>
    <numFmt numFmtId="165" formatCode="&quot;€&quot;\ #,##0.00"/>
    <numFmt numFmtId="166" formatCode="######\ ###\-##"/>
  </numFmts>
  <fonts count="30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0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Wingdings"/>
      <charset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Wingdings"/>
      <charset val="2"/>
    </font>
    <font>
      <sz val="18"/>
      <color theme="0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6"/>
      <color theme="1"/>
      <name val="Wingdings"/>
      <charset val="2"/>
    </font>
    <font>
      <b/>
      <sz val="16"/>
      <color indexed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26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30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1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5" xfId="0" applyFill="1" applyBorder="1"/>
    <xf numFmtId="0" fontId="2" fillId="2" borderId="6" xfId="0" applyFont="1" applyFill="1" applyBorder="1"/>
    <xf numFmtId="0" fontId="0" fillId="2" borderId="7" xfId="0" applyFill="1" applyBorder="1"/>
    <xf numFmtId="0" fontId="3" fillId="2" borderId="7" xfId="0" applyFont="1" applyFill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0" borderId="0" xfId="0" applyBorder="1"/>
    <xf numFmtId="0" fontId="0" fillId="0" borderId="0" xfId="0" applyAlignment="1">
      <alignment horizontal="center" vertical="center"/>
    </xf>
    <xf numFmtId="0" fontId="0" fillId="5" borderId="0" xfId="0" applyFill="1"/>
    <xf numFmtId="0" fontId="0" fillId="5" borderId="0" xfId="0" applyFill="1" applyBorder="1" applyAlignment="1">
      <alignment horizontal="center"/>
    </xf>
    <xf numFmtId="0" fontId="0" fillId="0" borderId="0" xfId="0" applyFill="1"/>
    <xf numFmtId="0" fontId="0" fillId="6" borderId="0" xfId="0" applyFill="1"/>
    <xf numFmtId="0" fontId="7" fillId="0" borderId="0" xfId="0" applyFont="1" applyBorder="1" applyAlignment="1"/>
    <xf numFmtId="165" fontId="0" fillId="0" borderId="0" xfId="0" applyNumberFormat="1" applyAlignment="1"/>
    <xf numFmtId="165" fontId="8" fillId="0" borderId="0" xfId="0" applyNumberFormat="1" applyFont="1" applyBorder="1" applyAlignment="1">
      <alignment horizontal="center" vertical="center"/>
    </xf>
    <xf numFmtId="165" fontId="8" fillId="0" borderId="28" xfId="0" applyNumberFormat="1" applyFont="1" applyBorder="1" applyAlignment="1">
      <alignment horizontal="center" vertical="center"/>
    </xf>
    <xf numFmtId="165" fontId="8" fillId="5" borderId="28" xfId="0" applyNumberFormat="1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5" fillId="5" borderId="0" xfId="2" applyFill="1" applyBorder="1" applyAlignment="1"/>
    <xf numFmtId="0" fontId="0" fillId="0" borderId="0" xfId="0" applyFill="1" applyAlignment="1">
      <alignment vertical="center" wrapText="1"/>
    </xf>
    <xf numFmtId="0" fontId="5" fillId="5" borderId="0" xfId="2" applyFill="1" applyBorder="1" applyAlignment="1">
      <alignment horizontal="center"/>
    </xf>
    <xf numFmtId="0" fontId="0" fillId="5" borderId="28" xfId="0" applyFill="1" applyBorder="1"/>
    <xf numFmtId="0" fontId="8" fillId="5" borderId="0" xfId="0" applyFont="1" applyFill="1" applyBorder="1" applyAlignment="1">
      <alignment horizontal="center" textRotation="90"/>
    </xf>
    <xf numFmtId="0" fontId="8" fillId="5" borderId="0" xfId="0" applyFont="1" applyFill="1" applyBorder="1" applyAlignment="1">
      <alignment textRotation="90"/>
    </xf>
    <xf numFmtId="0" fontId="9" fillId="5" borderId="28" xfId="0" applyFont="1" applyFill="1" applyBorder="1" applyAlignment="1">
      <alignment horizontal="center" vertical="center"/>
    </xf>
    <xf numFmtId="0" fontId="7" fillId="0" borderId="0" xfId="0" applyFont="1" applyBorder="1"/>
    <xf numFmtId="0" fontId="9" fillId="5" borderId="0" xfId="0" applyFont="1" applyFill="1" applyBorder="1" applyAlignment="1"/>
    <xf numFmtId="0" fontId="12" fillId="5" borderId="28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 vertical="center" textRotation="90"/>
    </xf>
    <xf numFmtId="0" fontId="12" fillId="0" borderId="0" xfId="0" applyNumberFormat="1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center" textRotation="90"/>
    </xf>
    <xf numFmtId="0" fontId="13" fillId="6" borderId="0" xfId="3" applyFill="1"/>
    <xf numFmtId="0" fontId="6" fillId="5" borderId="0" xfId="1" applyFont="1" applyFill="1" applyAlignment="1">
      <alignment wrapText="1"/>
    </xf>
    <xf numFmtId="0" fontId="14" fillId="0" borderId="0" xfId="0" applyFont="1"/>
    <xf numFmtId="0" fontId="11" fillId="0" borderId="0" xfId="0" applyFont="1" applyProtection="1">
      <protection locked="0" hidden="1"/>
    </xf>
    <xf numFmtId="0" fontId="7" fillId="10" borderId="0" xfId="0" applyFont="1" applyFill="1"/>
    <xf numFmtId="0" fontId="16" fillId="0" borderId="0" xfId="0" applyFont="1" applyAlignment="1">
      <alignment vertical="top"/>
    </xf>
    <xf numFmtId="0" fontId="16" fillId="0" borderId="0" xfId="0" applyFont="1"/>
    <xf numFmtId="0" fontId="16" fillId="7" borderId="28" xfId="0" applyFont="1" applyFill="1" applyBorder="1" applyAlignment="1" applyProtection="1">
      <alignment horizontal="left" vertical="center" wrapText="1"/>
      <protection locked="0"/>
    </xf>
    <xf numFmtId="0" fontId="18" fillId="3" borderId="20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25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21" xfId="0" applyFont="1" applyFill="1" applyBorder="1" applyAlignment="1">
      <alignment horizontal="center" vertical="center" wrapText="1"/>
    </xf>
    <xf numFmtId="49" fontId="16" fillId="7" borderId="28" xfId="0" applyNumberFormat="1" applyFont="1" applyFill="1" applyBorder="1" applyAlignment="1" applyProtection="1">
      <alignment horizontal="left" vertical="center" wrapText="1"/>
      <protection locked="0"/>
    </xf>
    <xf numFmtId="164" fontId="16" fillId="7" borderId="28" xfId="0" applyNumberFormat="1" applyFont="1" applyFill="1" applyBorder="1" applyAlignment="1" applyProtection="1">
      <alignment horizontal="left" vertical="center"/>
      <protection locked="0"/>
    </xf>
    <xf numFmtId="164" fontId="16" fillId="7" borderId="28" xfId="0" applyNumberFormat="1" applyFont="1" applyFill="1" applyBorder="1" applyAlignment="1" applyProtection="1">
      <alignment horizontal="center" vertical="center"/>
      <protection locked="0"/>
    </xf>
    <xf numFmtId="0" fontId="16" fillId="7" borderId="28" xfId="0" applyNumberFormat="1" applyFont="1" applyFill="1" applyBorder="1" applyAlignment="1" applyProtection="1">
      <alignment horizontal="center" vertical="center"/>
      <protection locked="0"/>
    </xf>
    <xf numFmtId="49" fontId="16" fillId="7" borderId="28" xfId="0" quotePrefix="1" applyNumberFormat="1" applyFont="1" applyFill="1" applyBorder="1" applyAlignment="1" applyProtection="1">
      <alignment horizontal="left" vertical="center" wrapText="1"/>
      <protection locked="0"/>
    </xf>
    <xf numFmtId="49" fontId="16" fillId="7" borderId="40" xfId="0" applyNumberFormat="1" applyFont="1" applyFill="1" applyBorder="1" applyAlignment="1" applyProtection="1">
      <alignment horizontal="left" vertical="center" wrapText="1"/>
      <protection locked="0"/>
    </xf>
    <xf numFmtId="49" fontId="16" fillId="7" borderId="27" xfId="0" applyNumberFormat="1" applyFont="1" applyFill="1" applyBorder="1" applyAlignment="1" applyProtection="1">
      <alignment horizontal="left" vertical="center" wrapText="1"/>
      <protection locked="0"/>
    </xf>
    <xf numFmtId="164" fontId="16" fillId="7" borderId="27" xfId="0" applyNumberFormat="1" applyFont="1" applyFill="1" applyBorder="1" applyAlignment="1" applyProtection="1">
      <alignment horizontal="left" vertical="center"/>
      <protection locked="0"/>
    </xf>
    <xf numFmtId="0" fontId="16" fillId="7" borderId="27" xfId="0" applyFont="1" applyFill="1" applyBorder="1" applyAlignment="1" applyProtection="1">
      <alignment horizontal="left" vertical="center" wrapText="1"/>
      <protection locked="0"/>
    </xf>
    <xf numFmtId="49" fontId="16" fillId="7" borderId="41" xfId="0" applyNumberFormat="1" applyFont="1" applyFill="1" applyBorder="1" applyAlignment="1" applyProtection="1">
      <alignment horizontal="left" vertical="center" wrapText="1"/>
      <protection locked="0"/>
    </xf>
    <xf numFmtId="49" fontId="16" fillId="7" borderId="41" xfId="0" quotePrefix="1" applyNumberFormat="1" applyFont="1" applyFill="1" applyBorder="1" applyAlignment="1" applyProtection="1">
      <alignment horizontal="left" vertical="center" wrapText="1"/>
      <protection locked="0"/>
    </xf>
    <xf numFmtId="164" fontId="19" fillId="3" borderId="4" xfId="0" applyNumberFormat="1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25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166" fontId="20" fillId="7" borderId="27" xfId="0" applyNumberFormat="1" applyFont="1" applyFill="1" applyBorder="1" applyAlignment="1" applyProtection="1">
      <alignment horizontal="left" vertical="center" wrapText="1"/>
      <protection locked="0"/>
    </xf>
    <xf numFmtId="0" fontId="20" fillId="7" borderId="27" xfId="0" applyFont="1" applyFill="1" applyBorder="1" applyAlignment="1" applyProtection="1">
      <alignment horizontal="left" vertical="center" wrapText="1"/>
      <protection locked="0"/>
    </xf>
    <xf numFmtId="0" fontId="20" fillId="7" borderId="27" xfId="0" applyFont="1" applyFill="1" applyBorder="1" applyAlignment="1" applyProtection="1">
      <alignment horizontal="left" vertical="center"/>
      <protection locked="0"/>
    </xf>
    <xf numFmtId="0" fontId="20" fillId="0" borderId="27" xfId="0" applyFont="1" applyFill="1" applyBorder="1" applyAlignment="1" applyProtection="1">
      <alignment horizontal="left" vertical="center"/>
      <protection locked="0"/>
    </xf>
    <xf numFmtId="0" fontId="20" fillId="7" borderId="27" xfId="0" applyNumberFormat="1" applyFont="1" applyFill="1" applyBorder="1" applyAlignment="1" applyProtection="1">
      <alignment horizontal="left" vertical="center" wrapText="1"/>
      <protection locked="0"/>
    </xf>
    <xf numFmtId="0" fontId="16" fillId="7" borderId="27" xfId="0" applyNumberFormat="1" applyFont="1" applyFill="1" applyBorder="1" applyAlignment="1" applyProtection="1">
      <alignment horizontal="center" vertical="center"/>
      <protection locked="0"/>
    </xf>
    <xf numFmtId="164" fontId="16" fillId="7" borderId="27" xfId="0" applyNumberFormat="1" applyFont="1" applyFill="1" applyBorder="1" applyAlignment="1" applyProtection="1">
      <alignment horizontal="center" vertical="center"/>
      <protection locked="0"/>
    </xf>
    <xf numFmtId="166" fontId="20" fillId="7" borderId="28" xfId="0" applyNumberFormat="1" applyFont="1" applyFill="1" applyBorder="1" applyAlignment="1" applyProtection="1">
      <alignment horizontal="left" vertical="center" wrapText="1"/>
      <protection locked="0"/>
    </xf>
    <xf numFmtId="0" fontId="20" fillId="7" borderId="28" xfId="0" applyFont="1" applyFill="1" applyBorder="1" applyAlignment="1" applyProtection="1">
      <alignment horizontal="left" vertical="center" wrapText="1"/>
      <protection locked="0"/>
    </xf>
    <xf numFmtId="0" fontId="20" fillId="7" borderId="28" xfId="0" applyFont="1" applyFill="1" applyBorder="1" applyAlignment="1" applyProtection="1">
      <alignment horizontal="left" vertical="center"/>
      <protection locked="0"/>
    </xf>
    <xf numFmtId="0" fontId="20" fillId="0" borderId="28" xfId="0" applyFont="1" applyFill="1" applyBorder="1" applyAlignment="1" applyProtection="1">
      <alignment horizontal="left" vertical="center"/>
      <protection locked="0"/>
    </xf>
    <xf numFmtId="49" fontId="20" fillId="7" borderId="41" xfId="0" applyNumberFormat="1" applyFont="1" applyFill="1" applyBorder="1" applyAlignment="1" applyProtection="1">
      <alignment horizontal="left" vertical="center" wrapText="1"/>
      <protection locked="0"/>
    </xf>
    <xf numFmtId="49" fontId="20" fillId="7" borderId="28" xfId="0" applyNumberFormat="1" applyFont="1" applyFill="1" applyBorder="1" applyAlignment="1" applyProtection="1">
      <alignment horizontal="left" vertical="center" wrapText="1"/>
      <protection locked="0"/>
    </xf>
    <xf numFmtId="0" fontId="20" fillId="7" borderId="28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/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21" fillId="0" borderId="45" xfId="0" applyFont="1" applyBorder="1" applyAlignment="1">
      <alignment vertical="center"/>
    </xf>
    <xf numFmtId="0" fontId="18" fillId="0" borderId="55" xfId="0" applyFont="1" applyFill="1" applyBorder="1" applyAlignment="1" applyProtection="1">
      <alignment horizontal="center" vertical="center"/>
    </xf>
    <xf numFmtId="0" fontId="18" fillId="0" borderId="35" xfId="0" applyFont="1" applyFill="1" applyBorder="1" applyAlignment="1" applyProtection="1">
      <alignment horizontal="center" vertical="center"/>
    </xf>
    <xf numFmtId="0" fontId="18" fillId="0" borderId="35" xfId="0" quotePrefix="1" applyFont="1" applyFill="1" applyBorder="1" applyAlignment="1" applyProtection="1">
      <alignment horizontal="center" vertical="center"/>
    </xf>
    <xf numFmtId="0" fontId="18" fillId="0" borderId="49" xfId="0" quotePrefix="1" applyFont="1" applyFill="1" applyBorder="1" applyAlignment="1" applyProtection="1">
      <alignment horizontal="center" vertical="center"/>
    </xf>
    <xf numFmtId="0" fontId="18" fillId="3" borderId="56" xfId="0" applyFont="1" applyFill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/>
    </xf>
    <xf numFmtId="0" fontId="23" fillId="0" borderId="0" xfId="0" applyFont="1"/>
    <xf numFmtId="0" fontId="17" fillId="0" borderId="0" xfId="0" applyFont="1"/>
    <xf numFmtId="0" fontId="17" fillId="5" borderId="0" xfId="0" applyFont="1" applyFill="1"/>
    <xf numFmtId="0" fontId="17" fillId="5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/>
    <xf numFmtId="0" fontId="17" fillId="6" borderId="0" xfId="0" applyFont="1" applyFill="1" applyBorder="1" applyAlignment="1" applyProtection="1">
      <alignment horizontal="center"/>
      <protection locked="0"/>
    </xf>
    <xf numFmtId="14" fontId="17" fillId="0" borderId="0" xfId="0" applyNumberFormat="1" applyFont="1" applyFill="1" applyBorder="1" applyAlignment="1">
      <alignment horizontal="center"/>
    </xf>
    <xf numFmtId="0" fontId="0" fillId="2" borderId="53" xfId="0" applyFill="1" applyBorder="1"/>
    <xf numFmtId="0" fontId="0" fillId="2" borderId="46" xfId="0" applyFill="1" applyBorder="1"/>
    <xf numFmtId="0" fontId="0" fillId="2" borderId="52" xfId="0" applyFill="1" applyBorder="1"/>
    <xf numFmtId="0" fontId="15" fillId="8" borderId="28" xfId="0" applyFont="1" applyFill="1" applyBorder="1" applyAlignment="1">
      <alignment horizontal="center" vertical="center" textRotation="90"/>
    </xf>
    <xf numFmtId="0" fontId="17" fillId="5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Border="1"/>
    <xf numFmtId="0" fontId="17" fillId="0" borderId="0" xfId="0" applyFont="1" applyFill="1" applyBorder="1"/>
    <xf numFmtId="0" fontId="17" fillId="6" borderId="0" xfId="0" applyFont="1" applyFill="1" applyBorder="1" applyAlignment="1">
      <alignment horizontal="center"/>
    </xf>
    <xf numFmtId="0" fontId="18" fillId="0" borderId="28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7" fillId="0" borderId="28" xfId="0" applyFont="1" applyBorder="1" applyAlignment="1">
      <alignment horizontal="center"/>
    </xf>
    <xf numFmtId="14" fontId="17" fillId="6" borderId="28" xfId="0" applyNumberFormat="1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 wrapText="1"/>
    </xf>
    <xf numFmtId="0" fontId="25" fillId="5" borderId="28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4" fillId="5" borderId="0" xfId="2" applyFont="1" applyFill="1" applyBorder="1" applyAlignment="1"/>
    <xf numFmtId="0" fontId="17" fillId="0" borderId="0" xfId="0" applyFont="1" applyAlignment="1">
      <alignment horizontal="left"/>
    </xf>
    <xf numFmtId="0" fontId="17" fillId="5" borderId="0" xfId="0" applyFont="1" applyFill="1" applyBorder="1" applyAlignment="1">
      <alignment horizontal="center" vertical="top"/>
    </xf>
    <xf numFmtId="0" fontId="17" fillId="0" borderId="28" xfId="0" applyFont="1" applyBorder="1"/>
    <xf numFmtId="0" fontId="17" fillId="0" borderId="0" xfId="0" applyFont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26" fillId="0" borderId="45" xfId="0" applyFont="1" applyBorder="1"/>
    <xf numFmtId="0" fontId="26" fillId="0" borderId="0" xfId="0" applyFont="1" applyBorder="1"/>
    <xf numFmtId="0" fontId="26" fillId="0" borderId="0" xfId="0" applyFont="1" applyBorder="1" applyAlignment="1">
      <alignment horizontal="center"/>
    </xf>
    <xf numFmtId="0" fontId="26" fillId="0" borderId="46" xfId="0" applyFont="1" applyBorder="1" applyAlignment="1">
      <alignment horizontal="center"/>
    </xf>
    <xf numFmtId="0" fontId="26" fillId="0" borderId="0" xfId="0" applyFont="1"/>
    <xf numFmtId="0" fontId="19" fillId="0" borderId="45" xfId="0" applyFont="1" applyBorder="1"/>
    <xf numFmtId="0" fontId="17" fillId="0" borderId="0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24" fillId="5" borderId="0" xfId="2" applyFont="1" applyFill="1" applyBorder="1" applyAlignment="1">
      <alignment horizontal="center"/>
    </xf>
    <xf numFmtId="0" fontId="0" fillId="2" borderId="0" xfId="0" applyFill="1"/>
    <xf numFmtId="0" fontId="1" fillId="2" borderId="0" xfId="0" applyFont="1" applyFill="1"/>
    <xf numFmtId="0" fontId="17" fillId="5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7" fillId="5" borderId="0" xfId="0" applyFont="1" applyFill="1" applyAlignment="1">
      <alignment vertical="center" wrapText="1"/>
    </xf>
    <xf numFmtId="0" fontId="17" fillId="6" borderId="0" xfId="0" applyFont="1" applyFill="1" applyAlignment="1">
      <alignment horizontal="center"/>
    </xf>
    <xf numFmtId="14" fontId="17" fillId="0" borderId="0" xfId="0" applyNumberFormat="1" applyFont="1" applyAlignment="1">
      <alignment horizontal="center"/>
    </xf>
    <xf numFmtId="0" fontId="18" fillId="0" borderId="57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50" xfId="0" applyFont="1" applyBorder="1" applyAlignment="1">
      <alignment horizontal="center"/>
    </xf>
    <xf numFmtId="49" fontId="16" fillId="0" borderId="50" xfId="0" applyNumberFormat="1" applyFont="1" applyBorder="1"/>
    <xf numFmtId="14" fontId="17" fillId="6" borderId="5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5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/>
    </xf>
    <xf numFmtId="0" fontId="0" fillId="0" borderId="0" xfId="0" applyFont="1"/>
    <xf numFmtId="0" fontId="0" fillId="0" borderId="45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7" fillId="0" borderId="45" xfId="0" applyFont="1" applyBorder="1"/>
    <xf numFmtId="0" fontId="0" fillId="0" borderId="0" xfId="0" applyFont="1" applyAlignment="1">
      <alignment vertical="top"/>
    </xf>
    <xf numFmtId="0" fontId="0" fillId="0" borderId="45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/>
    <xf numFmtId="0" fontId="0" fillId="0" borderId="0" xfId="0" applyFont="1" applyAlignment="1">
      <alignment wrapText="1"/>
    </xf>
    <xf numFmtId="0" fontId="28" fillId="0" borderId="0" xfId="0" applyFont="1" applyAlignment="1">
      <alignment vertical="top" wrapText="1"/>
    </xf>
    <xf numFmtId="0" fontId="28" fillId="0" borderId="0" xfId="0" applyFont="1"/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Font="1" applyFill="1"/>
    <xf numFmtId="0" fontId="0" fillId="11" borderId="54" xfId="0" applyFont="1" applyFill="1" applyBorder="1"/>
    <xf numFmtId="0" fontId="0" fillId="11" borderId="2" xfId="0" applyFont="1" applyFill="1" applyBorder="1"/>
    <xf numFmtId="0" fontId="0" fillId="11" borderId="2" xfId="0" applyFont="1" applyFill="1" applyBorder="1" applyAlignment="1">
      <alignment horizontal="center"/>
    </xf>
    <xf numFmtId="0" fontId="0" fillId="11" borderId="53" xfId="0" applyFont="1" applyFill="1" applyBorder="1" applyAlignment="1">
      <alignment horizontal="center"/>
    </xf>
    <xf numFmtId="0" fontId="0" fillId="11" borderId="45" xfId="0" applyFont="1" applyFill="1" applyBorder="1"/>
    <xf numFmtId="0" fontId="0" fillId="11" borderId="0" xfId="0" applyFont="1" applyFill="1" applyBorder="1"/>
    <xf numFmtId="0" fontId="21" fillId="11" borderId="0" xfId="0" applyFont="1" applyFill="1" applyBorder="1"/>
    <xf numFmtId="0" fontId="0" fillId="11" borderId="0" xfId="0" applyFont="1" applyFill="1" applyBorder="1" applyAlignment="1">
      <alignment horizontal="center"/>
    </xf>
    <xf numFmtId="0" fontId="0" fillId="11" borderId="46" xfId="0" applyFont="1" applyFill="1" applyBorder="1" applyAlignment="1">
      <alignment horizontal="center"/>
    </xf>
    <xf numFmtId="0" fontId="27" fillId="11" borderId="45" xfId="0" applyFont="1" applyFill="1" applyBorder="1" applyAlignment="1">
      <alignment horizontal="center"/>
    </xf>
    <xf numFmtId="0" fontId="27" fillId="11" borderId="0" xfId="0" applyFont="1" applyFill="1" applyBorder="1" applyAlignment="1">
      <alignment horizontal="center"/>
    </xf>
    <xf numFmtId="0" fontId="27" fillId="11" borderId="51" xfId="0" applyFont="1" applyFill="1" applyBorder="1"/>
    <xf numFmtId="0" fontId="0" fillId="11" borderId="7" xfId="0" applyFont="1" applyFill="1" applyBorder="1"/>
    <xf numFmtId="0" fontId="29" fillId="11" borderId="7" xfId="0" applyFont="1" applyFill="1" applyBorder="1"/>
    <xf numFmtId="0" fontId="0" fillId="11" borderId="7" xfId="0" applyFont="1" applyFill="1" applyBorder="1" applyAlignment="1">
      <alignment horizontal="center"/>
    </xf>
    <xf numFmtId="0" fontId="0" fillId="11" borderId="52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vertical="center"/>
    </xf>
    <xf numFmtId="0" fontId="16" fillId="3" borderId="10" xfId="0" applyFont="1" applyFill="1" applyBorder="1" applyAlignment="1">
      <alignment vertical="center"/>
    </xf>
    <xf numFmtId="0" fontId="16" fillId="3" borderId="11" xfId="0" applyFont="1" applyFill="1" applyBorder="1" applyAlignment="1">
      <alignment vertical="center"/>
    </xf>
    <xf numFmtId="0" fontId="20" fillId="7" borderId="9" xfId="0" applyFont="1" applyFill="1" applyBorder="1" applyAlignment="1" applyProtection="1">
      <alignment horizontal="center" vertical="center" wrapText="1"/>
      <protection locked="0"/>
    </xf>
    <xf numFmtId="0" fontId="20" fillId="6" borderId="10" xfId="0" applyFont="1" applyFill="1" applyBorder="1" applyAlignment="1" applyProtection="1">
      <alignment horizontal="center" vertical="center" wrapText="1"/>
      <protection locked="0"/>
    </xf>
    <xf numFmtId="0" fontId="20" fillId="6" borderId="11" xfId="0" applyFont="1" applyFill="1" applyBorder="1" applyAlignment="1" applyProtection="1">
      <alignment horizontal="center" vertical="center" wrapText="1"/>
      <protection locked="0"/>
    </xf>
    <xf numFmtId="164" fontId="20" fillId="7" borderId="12" xfId="0" applyNumberFormat="1" applyFont="1" applyFill="1" applyBorder="1" applyAlignment="1" applyProtection="1">
      <alignment horizontal="center" vertical="center"/>
      <protection locked="0"/>
    </xf>
    <xf numFmtId="164" fontId="20" fillId="6" borderId="11" xfId="0" applyNumberFormat="1" applyFont="1" applyFill="1" applyBorder="1" applyAlignment="1" applyProtection="1">
      <alignment horizontal="center" vertical="center"/>
      <protection locked="0"/>
    </xf>
    <xf numFmtId="0" fontId="19" fillId="3" borderId="15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vertical="center"/>
    </xf>
    <xf numFmtId="0" fontId="19" fillId="3" borderId="16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vertical="center"/>
    </xf>
    <xf numFmtId="0" fontId="19" fillId="3" borderId="17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17" fillId="0" borderId="21" xfId="0" applyFont="1" applyBorder="1" applyAlignment="1">
      <alignment vertical="center"/>
    </xf>
    <xf numFmtId="0" fontId="19" fillId="3" borderId="19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20" fillId="0" borderId="12" xfId="0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21" fillId="3" borderId="10" xfId="0" applyFont="1" applyFill="1" applyBorder="1" applyAlignment="1">
      <alignment horizontal="center" vertical="center"/>
    </xf>
    <xf numFmtId="0" fontId="20" fillId="7" borderId="12" xfId="0" applyFont="1" applyFill="1" applyBorder="1" applyAlignment="1" applyProtection="1">
      <alignment horizontal="center" vertical="center" wrapText="1"/>
      <protection locked="0"/>
    </xf>
    <xf numFmtId="0" fontId="20" fillId="5" borderId="0" xfId="0" applyFont="1" applyFill="1" applyBorder="1" applyAlignment="1" applyProtection="1">
      <alignment horizontal="center" vertical="center" wrapText="1"/>
      <protection locked="0"/>
    </xf>
    <xf numFmtId="0" fontId="19" fillId="3" borderId="23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left" vertical="center"/>
    </xf>
    <xf numFmtId="0" fontId="21" fillId="3" borderId="10" xfId="0" applyFont="1" applyFill="1" applyBorder="1" applyAlignment="1">
      <alignment horizontal="left" vertical="center"/>
    </xf>
    <xf numFmtId="0" fontId="21" fillId="3" borderId="11" xfId="0" applyFont="1" applyFill="1" applyBorder="1" applyAlignment="1">
      <alignment horizontal="left" vertical="center"/>
    </xf>
    <xf numFmtId="0" fontId="21" fillId="3" borderId="12" xfId="0" applyFont="1" applyFill="1" applyBorder="1" applyAlignment="1" applyProtection="1">
      <alignment horizontal="left" vertical="center"/>
    </xf>
    <xf numFmtId="0" fontId="21" fillId="3" borderId="10" xfId="0" applyFont="1" applyFill="1" applyBorder="1" applyAlignment="1" applyProtection="1">
      <alignment horizontal="left" vertical="center"/>
    </xf>
    <xf numFmtId="0" fontId="21" fillId="3" borderId="11" xfId="0" applyFont="1" applyFill="1" applyBorder="1" applyAlignment="1" applyProtection="1">
      <alignment horizontal="left" vertical="center"/>
    </xf>
    <xf numFmtId="0" fontId="20" fillId="7" borderId="10" xfId="0" applyFont="1" applyFill="1" applyBorder="1" applyAlignment="1" applyProtection="1">
      <alignment horizontal="center" vertical="center" wrapText="1"/>
      <protection locked="0"/>
    </xf>
    <xf numFmtId="0" fontId="21" fillId="3" borderId="12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42" xfId="0" applyFont="1" applyBorder="1" applyAlignment="1">
      <alignment horizontal="right" vertical="center"/>
    </xf>
    <xf numFmtId="0" fontId="16" fillId="0" borderId="30" xfId="0" applyFont="1" applyBorder="1" applyAlignment="1">
      <alignment horizontal="right" vertical="center"/>
    </xf>
    <xf numFmtId="0" fontId="16" fillId="0" borderId="49" xfId="0" applyFont="1" applyBorder="1" applyAlignment="1">
      <alignment horizontal="right" vertical="center"/>
    </xf>
    <xf numFmtId="0" fontId="16" fillId="0" borderId="41" xfId="0" applyFont="1" applyBorder="1" applyAlignment="1">
      <alignment horizontal="right" vertical="center"/>
    </xf>
    <xf numFmtId="0" fontId="16" fillId="0" borderId="28" xfId="0" applyFont="1" applyBorder="1" applyAlignment="1">
      <alignment horizontal="right" vertical="center"/>
    </xf>
    <xf numFmtId="0" fontId="16" fillId="0" borderId="35" xfId="0" applyFont="1" applyBorder="1" applyAlignment="1">
      <alignment horizontal="right" vertical="center"/>
    </xf>
    <xf numFmtId="0" fontId="15" fillId="9" borderId="40" xfId="0" applyFont="1" applyFill="1" applyBorder="1" applyAlignment="1">
      <alignment horizontal="center" vertical="center"/>
    </xf>
    <xf numFmtId="0" fontId="15" fillId="9" borderId="27" xfId="0" applyFont="1" applyFill="1" applyBorder="1" applyAlignment="1">
      <alignment horizontal="center" vertical="center"/>
    </xf>
    <xf numFmtId="0" fontId="15" fillId="9" borderId="26" xfId="0" applyFont="1" applyFill="1" applyBorder="1" applyAlignment="1">
      <alignment horizontal="center" vertical="center"/>
    </xf>
    <xf numFmtId="0" fontId="16" fillId="0" borderId="42" xfId="0" applyFont="1" applyBorder="1" applyAlignment="1">
      <alignment horizontal="right"/>
    </xf>
    <xf numFmtId="0" fontId="16" fillId="0" borderId="30" xfId="0" applyFont="1" applyBorder="1" applyAlignment="1">
      <alignment horizontal="right"/>
    </xf>
    <xf numFmtId="0" fontId="16" fillId="0" borderId="49" xfId="0" applyFont="1" applyBorder="1" applyAlignment="1">
      <alignment horizontal="right"/>
    </xf>
    <xf numFmtId="0" fontId="5" fillId="0" borderId="0" xfId="2" applyFill="1" applyBorder="1" applyAlignment="1">
      <alignment horizontal="center"/>
    </xf>
    <xf numFmtId="0" fontId="17" fillId="5" borderId="28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17" fillId="0" borderId="33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4" fillId="5" borderId="0" xfId="2" applyFont="1" applyFill="1" applyBorder="1" applyAlignment="1">
      <alignment horizontal="center"/>
    </xf>
    <xf numFmtId="0" fontId="24" fillId="5" borderId="7" xfId="2" applyFont="1" applyFill="1" applyBorder="1" applyAlignment="1">
      <alignment horizontal="center"/>
    </xf>
    <xf numFmtId="0" fontId="17" fillId="6" borderId="35" xfId="0" applyFont="1" applyFill="1" applyBorder="1" applyAlignment="1">
      <alignment horizontal="center"/>
    </xf>
    <xf numFmtId="0" fontId="17" fillId="6" borderId="29" xfId="0" applyFont="1" applyFill="1" applyBorder="1" applyAlignment="1">
      <alignment horizontal="center"/>
    </xf>
    <xf numFmtId="0" fontId="17" fillId="6" borderId="36" xfId="0" applyFont="1" applyFill="1" applyBorder="1" applyAlignment="1">
      <alignment horizontal="center"/>
    </xf>
    <xf numFmtId="0" fontId="17" fillId="0" borderId="37" xfId="0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0" fontId="17" fillId="0" borderId="39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textRotation="90"/>
    </xf>
    <xf numFmtId="0" fontId="7" fillId="5" borderId="35" xfId="0" applyFont="1" applyFill="1" applyBorder="1" applyAlignment="1">
      <alignment horizontal="center"/>
    </xf>
    <xf numFmtId="0" fontId="7" fillId="5" borderId="29" xfId="0" applyFont="1" applyFill="1" applyBorder="1" applyAlignment="1">
      <alignment horizontal="center"/>
    </xf>
    <xf numFmtId="0" fontId="7" fillId="5" borderId="34" xfId="0" applyFont="1" applyFill="1" applyBorder="1" applyAlignment="1">
      <alignment horizontal="center"/>
    </xf>
    <xf numFmtId="0" fontId="16" fillId="0" borderId="41" xfId="0" applyFont="1" applyBorder="1" applyAlignment="1">
      <alignment horizontal="right" vertical="center" wrapText="1"/>
    </xf>
    <xf numFmtId="0" fontId="16" fillId="0" borderId="28" xfId="0" applyFont="1" applyBorder="1" applyAlignment="1">
      <alignment horizontal="right" vertical="center" wrapText="1"/>
    </xf>
    <xf numFmtId="0" fontId="16" fillId="0" borderId="35" xfId="0" applyFont="1" applyBorder="1" applyAlignment="1">
      <alignment horizontal="right" vertical="center" wrapText="1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5" fillId="5" borderId="0" xfId="2" applyFill="1" applyBorder="1" applyAlignment="1">
      <alignment horizontal="center"/>
    </xf>
    <xf numFmtId="0" fontId="17" fillId="0" borderId="35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7" fillId="5" borderId="43" xfId="0" applyFont="1" applyFill="1" applyBorder="1" applyAlignment="1">
      <alignment horizontal="center" vertical="center" wrapText="1"/>
    </xf>
    <xf numFmtId="0" fontId="17" fillId="5" borderId="44" xfId="0" applyFont="1" applyFill="1" applyBorder="1" applyAlignment="1">
      <alignment horizontal="center" vertical="center" wrapText="1"/>
    </xf>
    <xf numFmtId="0" fontId="17" fillId="5" borderId="45" xfId="0" applyFont="1" applyFill="1" applyBorder="1" applyAlignment="1">
      <alignment horizontal="center" vertical="center" wrapText="1"/>
    </xf>
    <xf numFmtId="0" fontId="17" fillId="5" borderId="46" xfId="0" applyFont="1" applyFill="1" applyBorder="1" applyAlignment="1">
      <alignment horizontal="center" vertical="center" wrapText="1"/>
    </xf>
    <xf numFmtId="0" fontId="17" fillId="5" borderId="47" xfId="0" applyFont="1" applyFill="1" applyBorder="1" applyAlignment="1">
      <alignment horizontal="center" vertical="center" wrapText="1"/>
    </xf>
    <xf numFmtId="0" fontId="17" fillId="5" borderId="48" xfId="0" applyFont="1" applyFill="1" applyBorder="1" applyAlignment="1">
      <alignment horizontal="center" vertical="center" wrapText="1"/>
    </xf>
    <xf numFmtId="0" fontId="18" fillId="5" borderId="28" xfId="0" applyFont="1" applyFill="1" applyBorder="1" applyAlignment="1">
      <alignment horizontal="center" vertical="center" wrapText="1"/>
    </xf>
    <xf numFmtId="0" fontId="24" fillId="0" borderId="0" xfId="2" applyFont="1" applyFill="1" applyBorder="1" applyAlignment="1">
      <alignment horizontal="center"/>
    </xf>
    <xf numFmtId="0" fontId="17" fillId="5" borderId="28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5" borderId="35" xfId="0" applyFont="1" applyFill="1" applyBorder="1" applyAlignment="1">
      <alignment horizontal="center" vertical="center"/>
    </xf>
    <xf numFmtId="0" fontId="17" fillId="5" borderId="34" xfId="0" applyFont="1" applyFill="1" applyBorder="1" applyAlignment="1">
      <alignment horizontal="center" vertical="center"/>
    </xf>
    <xf numFmtId="0" fontId="17" fillId="0" borderId="31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35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">
    <cellStyle name="Hyperlink" xfId="3" builtinId="8"/>
    <cellStyle name="Kop 4" xfId="2" builtinId="19"/>
    <cellStyle name="Standaard" xfId="0" builtinId="0"/>
    <cellStyle name="Titel" xfId="1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222198</xdr:colOff>
      <xdr:row>0</xdr:row>
      <xdr:rowOff>166966</xdr:rowOff>
    </xdr:from>
    <xdr:to>
      <xdr:col>1</xdr:col>
      <xdr:colOff>78394</xdr:colOff>
      <xdr:row>3</xdr:row>
      <xdr:rowOff>3174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2198" y="166966"/>
          <a:ext cx="1062855" cy="511689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273819</xdr:colOff>
      <xdr:row>0</xdr:row>
      <xdr:rowOff>133350</xdr:rowOff>
    </xdr:from>
    <xdr:to>
      <xdr:col>1</xdr:col>
      <xdr:colOff>477173</xdr:colOff>
      <xdr:row>2</xdr:row>
      <xdr:rowOff>38100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3819" y="133350"/>
          <a:ext cx="813377" cy="391583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4252</xdr:rowOff>
    </xdr:from>
    <xdr:to>
      <xdr:col>2</xdr:col>
      <xdr:colOff>0</xdr:colOff>
      <xdr:row>2</xdr:row>
      <xdr:rowOff>52897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94752"/>
          <a:ext cx="714375" cy="34392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4252</xdr:rowOff>
    </xdr:from>
    <xdr:to>
      <xdr:col>2</xdr:col>
      <xdr:colOff>0</xdr:colOff>
      <xdr:row>2</xdr:row>
      <xdr:rowOff>52897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94752"/>
          <a:ext cx="714375" cy="34392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4252</xdr:rowOff>
    </xdr:from>
    <xdr:to>
      <xdr:col>1</xdr:col>
      <xdr:colOff>751840</xdr:colOff>
      <xdr:row>2</xdr:row>
      <xdr:rowOff>66232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6220" y="194752"/>
          <a:ext cx="713740" cy="35725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ud/Aanmeldingsformulier%20Nederlands%20MAART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orfirma"/>
      <sheetName val="KCD Werkverantwoordelijke"/>
      <sheetName val="KCD Toegang KZ"/>
      <sheetName val="KCD Toegang SPG"/>
      <sheetName val="Opleiding NVC"/>
      <sheetName val="deps-afd"/>
      <sheetName val="Presets"/>
      <sheetName val="KCD Onthaal"/>
      <sheetName val="Formuleblad"/>
      <sheetName val="keuzes"/>
    </sheetNames>
    <sheetDataSet>
      <sheetData sheetId="0">
        <row r="6">
          <cell r="D6"/>
        </row>
        <row r="11">
          <cell r="D11"/>
        </row>
        <row r="13">
          <cell r="D13"/>
        </row>
        <row r="16">
          <cell r="F16"/>
          <cell r="H16"/>
        </row>
        <row r="23">
          <cell r="A23">
            <v>1</v>
          </cell>
          <cell r="B23"/>
          <cell r="C23"/>
        </row>
        <row r="24">
          <cell r="A24">
            <v>2</v>
          </cell>
          <cell r="B24"/>
          <cell r="C24"/>
        </row>
        <row r="25">
          <cell r="A25">
            <v>3</v>
          </cell>
          <cell r="B25"/>
          <cell r="C25"/>
        </row>
        <row r="26">
          <cell r="A26">
            <v>4</v>
          </cell>
          <cell r="B26"/>
          <cell r="C26"/>
        </row>
        <row r="27">
          <cell r="A27">
            <v>5</v>
          </cell>
          <cell r="B27"/>
          <cell r="C27"/>
        </row>
        <row r="28">
          <cell r="A28">
            <v>6</v>
          </cell>
          <cell r="B28"/>
          <cell r="C28"/>
        </row>
        <row r="29">
          <cell r="A29">
            <v>7</v>
          </cell>
          <cell r="B29"/>
          <cell r="C29"/>
        </row>
        <row r="30">
          <cell r="A30">
            <v>8</v>
          </cell>
          <cell r="B30"/>
          <cell r="C30"/>
        </row>
        <row r="31">
          <cell r="A31">
            <v>9</v>
          </cell>
          <cell r="B31"/>
          <cell r="C31"/>
        </row>
        <row r="32">
          <cell r="A32">
            <v>10</v>
          </cell>
          <cell r="B32"/>
          <cell r="C32"/>
        </row>
        <row r="33">
          <cell r="A33">
            <v>11</v>
          </cell>
          <cell r="B33"/>
          <cell r="C33"/>
        </row>
        <row r="34">
          <cell r="A34">
            <v>12</v>
          </cell>
          <cell r="B34"/>
          <cell r="C34"/>
        </row>
        <row r="35">
          <cell r="A35">
            <v>13</v>
          </cell>
          <cell r="B35"/>
          <cell r="C35"/>
        </row>
        <row r="36">
          <cell r="A36">
            <v>14</v>
          </cell>
          <cell r="B36"/>
          <cell r="C36"/>
        </row>
        <row r="37">
          <cell r="A37">
            <v>15</v>
          </cell>
          <cell r="B37"/>
          <cell r="C37"/>
        </row>
      </sheetData>
      <sheetData sheetId="1">
        <row r="7">
          <cell r="D7"/>
          <cell r="L7"/>
        </row>
        <row r="8">
          <cell r="L8" t="str">
            <v xml:space="preserve"> </v>
          </cell>
        </row>
      </sheetData>
      <sheetData sheetId="2"/>
      <sheetData sheetId="3"/>
      <sheetData sheetId="4"/>
      <sheetData sheetId="5">
        <row r="2">
          <cell r="A2" t="str">
            <v>CARE</v>
          </cell>
        </row>
        <row r="3">
          <cell r="A3" t="str">
            <v>CIM</v>
          </cell>
        </row>
        <row r="4">
          <cell r="A4" t="str">
            <v>CORP</v>
          </cell>
        </row>
        <row r="5">
          <cell r="A5" t="str">
            <v>ENG</v>
          </cell>
        </row>
        <row r="6">
          <cell r="A6" t="str">
            <v>FUEL</v>
          </cell>
        </row>
        <row r="7">
          <cell r="A7" t="str">
            <v>MNT</v>
          </cell>
        </row>
        <row r="8">
          <cell r="A8" t="str">
            <v>OPS</v>
          </cell>
        </row>
      </sheetData>
      <sheetData sheetId="6"/>
      <sheetData sheetId="7"/>
      <sheetData sheetId="8"/>
      <sheetData sheetId="9">
        <row r="2">
          <cell r="C2" t="str">
            <v>Vertrouwelijk</v>
          </cell>
        </row>
        <row r="3">
          <cell r="C3" t="str">
            <v>Geheim</v>
          </cell>
        </row>
        <row r="4">
          <cell r="C4" t="str">
            <v>Zeer geheim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onthaal.kcd@engi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>
    <pageSetUpPr fitToPage="1"/>
  </sheetPr>
  <dimension ref="A1:Z44"/>
  <sheetViews>
    <sheetView showGridLines="0" tabSelected="1" zoomScale="70" zoomScaleNormal="70" zoomScalePageLayoutView="50" workbookViewId="0">
      <selection activeCell="D6" sqref="D6:I6"/>
    </sheetView>
  </sheetViews>
  <sheetFormatPr defaultRowHeight="15" x14ac:dyDescent="0.25"/>
  <cols>
    <col min="1" max="1" width="18" style="170" customWidth="1"/>
    <col min="2" max="2" width="20.140625" style="170" customWidth="1"/>
    <col min="3" max="3" width="17.140625" style="170" customWidth="1"/>
    <col min="4" max="4" width="22.5703125" style="170" customWidth="1"/>
    <col min="5" max="5" width="16.140625" style="170" customWidth="1"/>
    <col min="6" max="6" width="17.28515625" style="170" customWidth="1"/>
    <col min="7" max="7" width="12.28515625" style="170" customWidth="1"/>
    <col min="8" max="8" width="32.140625" style="170" customWidth="1"/>
    <col min="9" max="10" width="9.140625" style="170" customWidth="1"/>
    <col min="11" max="11" width="17.42578125" style="170" customWidth="1"/>
    <col min="12" max="12" width="15.28515625" style="170" customWidth="1"/>
    <col min="13" max="13" width="9.140625" style="170"/>
    <col min="14" max="14" width="24.28515625" style="170" customWidth="1"/>
    <col min="15" max="15" width="12.28515625" style="170" customWidth="1"/>
    <col min="16" max="16" width="13.42578125" style="170" customWidth="1"/>
    <col min="17" max="18" width="20.28515625" style="170" customWidth="1"/>
    <col min="19" max="19" width="25.140625" style="170" customWidth="1"/>
    <col min="20" max="16384" width="9.140625" style="170"/>
  </cols>
  <sheetData>
    <row r="1" spans="1:26" x14ac:dyDescent="0.25">
      <c r="A1" s="189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1"/>
      <c r="P1" s="191"/>
      <c r="Q1" s="191"/>
      <c r="R1" s="191"/>
      <c r="S1" s="192"/>
      <c r="T1" s="50">
        <v>0</v>
      </c>
    </row>
    <row r="2" spans="1:26" ht="23.25" x14ac:dyDescent="0.35">
      <c r="A2" s="193"/>
      <c r="B2" s="194"/>
      <c r="C2" s="195" t="s">
        <v>183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6"/>
      <c r="P2" s="196"/>
      <c r="Q2" s="196"/>
      <c r="R2" s="196"/>
      <c r="S2" s="197"/>
      <c r="V2" s="205"/>
      <c r="W2" s="205"/>
      <c r="X2" s="205"/>
      <c r="Y2" s="205"/>
      <c r="Z2" s="205"/>
    </row>
    <row r="3" spans="1:26" x14ac:dyDescent="0.25">
      <c r="A3" s="198"/>
      <c r="B3" s="199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6"/>
      <c r="P3" s="196"/>
      <c r="Q3" s="196"/>
      <c r="R3" s="196"/>
      <c r="S3" s="197"/>
      <c r="V3" s="205"/>
      <c r="W3" s="205"/>
      <c r="X3" s="205"/>
      <c r="Y3" s="205"/>
      <c r="Z3" s="205"/>
    </row>
    <row r="4" spans="1:26" ht="34.5" thickBot="1" x14ac:dyDescent="0.55000000000000004">
      <c r="A4" s="200" t="s">
        <v>184</v>
      </c>
      <c r="B4" s="201"/>
      <c r="C4" s="201"/>
      <c r="D4" s="201"/>
      <c r="E4" s="201"/>
      <c r="F4" s="201"/>
      <c r="G4" s="202" t="s">
        <v>253</v>
      </c>
      <c r="H4" s="201"/>
      <c r="I4" s="201"/>
      <c r="J4" s="201"/>
      <c r="K4" s="201"/>
      <c r="L4" s="201"/>
      <c r="M4" s="201"/>
      <c r="N4" s="201"/>
      <c r="O4" s="203"/>
      <c r="P4" s="203"/>
      <c r="Q4" s="203"/>
      <c r="R4" s="203"/>
      <c r="S4" s="204"/>
      <c r="V4" s="205"/>
      <c r="W4" s="205"/>
      <c r="X4" s="205"/>
      <c r="Y4" s="205"/>
      <c r="Z4" s="205"/>
    </row>
    <row r="5" spans="1:26" ht="15.75" thickBot="1" x14ac:dyDescent="0.3">
      <c r="A5" s="171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3"/>
      <c r="P5" s="173"/>
      <c r="Q5" s="173"/>
      <c r="R5" s="173"/>
      <c r="S5" s="174"/>
    </row>
    <row r="6" spans="1:26" s="53" customFormat="1" ht="30" customHeight="1" thickBot="1" x14ac:dyDescent="0.4">
      <c r="A6" s="242" t="s">
        <v>185</v>
      </c>
      <c r="B6" s="243"/>
      <c r="C6" s="244"/>
      <c r="D6" s="212"/>
      <c r="E6" s="213"/>
      <c r="F6" s="213"/>
      <c r="G6" s="213"/>
      <c r="H6" s="213"/>
      <c r="I6" s="214"/>
      <c r="J6" s="90"/>
      <c r="K6" s="90"/>
      <c r="L6" s="90"/>
      <c r="M6" s="90"/>
      <c r="N6" s="91"/>
      <c r="O6" s="91"/>
      <c r="P6" s="91"/>
      <c r="Q6" s="91"/>
      <c r="R6" s="91"/>
      <c r="S6" s="96"/>
      <c r="T6" s="92"/>
    </row>
    <row r="7" spans="1:26" s="53" customFormat="1" ht="30" customHeight="1" thickBot="1" x14ac:dyDescent="0.4">
      <c r="A7" s="242" t="s">
        <v>186</v>
      </c>
      <c r="B7" s="243"/>
      <c r="C7" s="244"/>
      <c r="D7" s="212"/>
      <c r="E7" s="213"/>
      <c r="F7" s="213"/>
      <c r="G7" s="213"/>
      <c r="H7" s="213"/>
      <c r="I7" s="214"/>
      <c r="J7" s="175"/>
      <c r="K7" s="93"/>
      <c r="L7" s="235"/>
      <c r="M7" s="235"/>
      <c r="N7" s="91"/>
      <c r="O7" s="91"/>
      <c r="P7" s="91"/>
      <c r="Q7" s="91"/>
      <c r="R7" s="91"/>
      <c r="S7" s="96"/>
      <c r="T7" s="92"/>
    </row>
    <row r="8" spans="1:26" s="53" customFormat="1" ht="30" customHeight="1" thickBot="1" x14ac:dyDescent="0.4">
      <c r="A8" s="242" t="s">
        <v>187</v>
      </c>
      <c r="B8" s="243"/>
      <c r="C8" s="244"/>
      <c r="D8" s="212"/>
      <c r="E8" s="213"/>
      <c r="F8" s="213"/>
      <c r="G8" s="213"/>
      <c r="H8" s="213"/>
      <c r="I8" s="214"/>
      <c r="J8" s="233" t="s">
        <v>189</v>
      </c>
      <c r="K8" s="228"/>
      <c r="L8" s="234"/>
      <c r="M8" s="214"/>
      <c r="N8" s="91"/>
      <c r="O8" s="91"/>
      <c r="P8" s="91"/>
      <c r="Q8" s="91"/>
      <c r="R8" s="91"/>
      <c r="S8" s="96"/>
      <c r="T8" s="92"/>
    </row>
    <row r="9" spans="1:26" s="53" customFormat="1" ht="30" customHeight="1" thickBot="1" x14ac:dyDescent="0.4">
      <c r="A9" s="97"/>
      <c r="B9" s="91"/>
      <c r="C9" s="91"/>
      <c r="D9" s="94"/>
      <c r="E9" s="94"/>
      <c r="F9" s="94"/>
      <c r="G9" s="94"/>
      <c r="H9" s="94"/>
      <c r="I9" s="94"/>
      <c r="J9" s="91"/>
      <c r="K9" s="91"/>
      <c r="L9" s="94"/>
      <c r="M9" s="94"/>
      <c r="N9" s="91"/>
      <c r="O9" s="91"/>
      <c r="P9" s="91"/>
      <c r="Q9" s="91"/>
      <c r="R9" s="91"/>
      <c r="S9" s="96"/>
      <c r="T9" s="92"/>
    </row>
    <row r="10" spans="1:26" s="53" customFormat="1" ht="30" customHeight="1" thickBot="1" x14ac:dyDescent="0.4">
      <c r="A10" s="209" t="s">
        <v>190</v>
      </c>
      <c r="B10" s="210"/>
      <c r="C10" s="211"/>
      <c r="D10" s="212"/>
      <c r="E10" s="213"/>
      <c r="F10" s="213"/>
      <c r="G10" s="213"/>
      <c r="H10" s="213"/>
      <c r="I10" s="214"/>
      <c r="J10" s="227" t="s">
        <v>188</v>
      </c>
      <c r="K10" s="228"/>
      <c r="L10" s="229"/>
      <c r="M10" s="230"/>
      <c r="N10" s="91"/>
      <c r="O10" s="91"/>
      <c r="P10" s="91"/>
      <c r="Q10" s="91"/>
      <c r="R10" s="91"/>
      <c r="S10" s="96"/>
      <c r="T10" s="92"/>
    </row>
    <row r="11" spans="1:26" s="53" customFormat="1" ht="30" customHeight="1" thickBot="1" x14ac:dyDescent="0.4">
      <c r="A11" s="209" t="s">
        <v>191</v>
      </c>
      <c r="B11" s="231"/>
      <c r="C11" s="232"/>
      <c r="D11" s="212"/>
      <c r="E11" s="213"/>
      <c r="F11" s="213"/>
      <c r="G11" s="213"/>
      <c r="H11" s="213"/>
      <c r="I11" s="214"/>
      <c r="J11" s="176"/>
      <c r="K11" s="95"/>
      <c r="L11" s="177"/>
      <c r="M11" s="177"/>
      <c r="N11" s="91"/>
      <c r="O11" s="91"/>
      <c r="P11" s="91"/>
      <c r="Q11" s="91"/>
      <c r="R11" s="91"/>
      <c r="S11" s="96"/>
      <c r="T11" s="92"/>
    </row>
    <row r="12" spans="1:26" s="53" customFormat="1" ht="24" thickBot="1" x14ac:dyDescent="0.4">
      <c r="A12" s="97"/>
      <c r="B12" s="91"/>
      <c r="C12" s="91"/>
      <c r="D12" s="94"/>
      <c r="E12" s="94"/>
      <c r="F12" s="94"/>
      <c r="G12" s="94"/>
      <c r="H12" s="94"/>
      <c r="I12" s="94"/>
      <c r="J12" s="91"/>
      <c r="K12" s="91"/>
      <c r="L12" s="91"/>
      <c r="M12" s="91"/>
      <c r="N12" s="91"/>
      <c r="O12" s="91"/>
      <c r="P12" s="91"/>
      <c r="Q12" s="91"/>
      <c r="R12" s="91"/>
      <c r="S12" s="96"/>
      <c r="T12" s="92"/>
    </row>
    <row r="13" spans="1:26" s="53" customFormat="1" ht="60" customHeight="1" thickBot="1" x14ac:dyDescent="0.4">
      <c r="A13" s="209" t="s">
        <v>192</v>
      </c>
      <c r="B13" s="210"/>
      <c r="C13" s="211"/>
      <c r="D13" s="212"/>
      <c r="E13" s="213"/>
      <c r="F13" s="213"/>
      <c r="G13" s="213"/>
      <c r="H13" s="213"/>
      <c r="I13" s="214"/>
      <c r="J13" s="91"/>
      <c r="K13" s="91"/>
      <c r="L13" s="91"/>
      <c r="M13" s="91"/>
      <c r="N13" s="91"/>
      <c r="O13" s="91"/>
      <c r="P13" s="91"/>
      <c r="Q13" s="91"/>
      <c r="R13" s="91"/>
      <c r="S13" s="96"/>
      <c r="T13" s="92"/>
    </row>
    <row r="14" spans="1:26" s="53" customFormat="1" ht="30" customHeight="1" thickBot="1" x14ac:dyDescent="0.4">
      <c r="A14" s="239" t="s">
        <v>193</v>
      </c>
      <c r="B14" s="240"/>
      <c r="C14" s="241"/>
      <c r="D14" s="245"/>
      <c r="E14" s="213"/>
      <c r="F14" s="213"/>
      <c r="G14" s="213"/>
      <c r="H14" s="213"/>
      <c r="I14" s="214"/>
      <c r="J14" s="91"/>
      <c r="K14" s="91"/>
      <c r="L14" s="91"/>
      <c r="M14" s="91"/>
      <c r="N14" s="91"/>
      <c r="O14" s="91"/>
      <c r="P14" s="91"/>
      <c r="Q14" s="91"/>
      <c r="R14" s="91"/>
      <c r="S14" s="96"/>
      <c r="T14" s="92"/>
    </row>
    <row r="15" spans="1:26" s="53" customFormat="1" ht="30" customHeight="1" thickBot="1" x14ac:dyDescent="0.4">
      <c r="A15" s="97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6"/>
      <c r="T15" s="92"/>
    </row>
    <row r="16" spans="1:26" s="53" customFormat="1" ht="30" customHeight="1" thickBot="1" x14ac:dyDescent="0.4">
      <c r="A16" s="209" t="s">
        <v>194</v>
      </c>
      <c r="B16" s="210"/>
      <c r="C16" s="211"/>
      <c r="D16" s="246" t="s">
        <v>195</v>
      </c>
      <c r="E16" s="247"/>
      <c r="F16" s="77"/>
      <c r="G16" s="169" t="s">
        <v>196</v>
      </c>
      <c r="H16" s="215"/>
      <c r="I16" s="216"/>
      <c r="J16" s="91"/>
      <c r="K16" s="91"/>
      <c r="L16" s="91"/>
      <c r="M16" s="91"/>
      <c r="N16" s="91"/>
      <c r="O16" s="91"/>
      <c r="P16" s="91"/>
      <c r="Q16" s="91"/>
      <c r="R16" s="91"/>
      <c r="S16" s="96"/>
      <c r="T16" s="92"/>
    </row>
    <row r="17" spans="1:20" ht="16.5" customHeight="1" x14ac:dyDescent="0.25">
      <c r="A17" s="171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3"/>
      <c r="P17" s="173"/>
      <c r="Q17" s="173"/>
      <c r="R17" s="173"/>
      <c r="S17" s="174"/>
    </row>
    <row r="18" spans="1:20" s="105" customFormat="1" ht="21" x14ac:dyDescent="0.35">
      <c r="A18" s="142" t="s">
        <v>197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4"/>
      <c r="P18" s="144"/>
      <c r="Q18" s="144"/>
      <c r="R18" s="144"/>
      <c r="S18" s="145"/>
      <c r="T18" s="146"/>
    </row>
    <row r="19" spans="1:20" s="105" customFormat="1" ht="21" x14ac:dyDescent="0.35">
      <c r="A19" s="147" t="s">
        <v>255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48"/>
      <c r="P19" s="148"/>
      <c r="Q19" s="148"/>
      <c r="R19" s="148"/>
      <c r="S19" s="149"/>
    </row>
    <row r="20" spans="1:20" ht="15.75" thickBot="1" x14ac:dyDescent="0.3">
      <c r="A20" s="178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3"/>
      <c r="P20" s="173"/>
      <c r="Q20" s="173"/>
      <c r="R20" s="173"/>
      <c r="S20" s="174"/>
    </row>
    <row r="21" spans="1:20" ht="84" x14ac:dyDescent="0.25">
      <c r="A21" s="219" t="s">
        <v>198</v>
      </c>
      <c r="B21" s="217" t="s">
        <v>199</v>
      </c>
      <c r="C21" s="219" t="s">
        <v>200</v>
      </c>
      <c r="D21" s="237" t="s">
        <v>201</v>
      </c>
      <c r="E21" s="221" t="s">
        <v>202</v>
      </c>
      <c r="F21" s="222"/>
      <c r="G21" s="223" t="s">
        <v>3</v>
      </c>
      <c r="H21" s="221" t="s">
        <v>207</v>
      </c>
      <c r="I21" s="225"/>
      <c r="J21" s="225"/>
      <c r="K21" s="225"/>
      <c r="L21" s="226"/>
      <c r="M21" s="206" t="s">
        <v>213</v>
      </c>
      <c r="N21" s="207"/>
      <c r="O21" s="208"/>
      <c r="P21" s="55" t="s">
        <v>216</v>
      </c>
      <c r="Q21" s="55" t="s">
        <v>217</v>
      </c>
      <c r="R21" s="55" t="s">
        <v>218</v>
      </c>
      <c r="S21" s="55" t="s">
        <v>219</v>
      </c>
      <c r="T21" s="179"/>
    </row>
    <row r="22" spans="1:20" ht="45.2" customHeight="1" thickBot="1" x14ac:dyDescent="0.3">
      <c r="A22" s="236"/>
      <c r="B22" s="218"/>
      <c r="C22" s="220"/>
      <c r="D22" s="238"/>
      <c r="E22" s="71" t="s">
        <v>203</v>
      </c>
      <c r="F22" s="72" t="s">
        <v>204</v>
      </c>
      <c r="G22" s="224"/>
      <c r="H22" s="73" t="s">
        <v>205</v>
      </c>
      <c r="I22" s="74" t="s">
        <v>206</v>
      </c>
      <c r="J22" s="74" t="s">
        <v>208</v>
      </c>
      <c r="K22" s="74" t="s">
        <v>209</v>
      </c>
      <c r="L22" s="75" t="s">
        <v>210</v>
      </c>
      <c r="M22" s="56" t="s">
        <v>211</v>
      </c>
      <c r="N22" s="57" t="s">
        <v>214</v>
      </c>
      <c r="O22" s="58" t="s">
        <v>215</v>
      </c>
      <c r="P22" s="59" t="s">
        <v>212</v>
      </c>
      <c r="Q22" s="59" t="s">
        <v>212</v>
      </c>
      <c r="R22" s="59" t="s">
        <v>212</v>
      </c>
      <c r="S22" s="102" t="s">
        <v>212</v>
      </c>
      <c r="T22" s="179"/>
    </row>
    <row r="23" spans="1:20" s="53" customFormat="1" ht="30" customHeight="1" x14ac:dyDescent="0.35">
      <c r="A23" s="98">
        <v>1</v>
      </c>
      <c r="B23" s="65"/>
      <c r="C23" s="66"/>
      <c r="D23" s="76"/>
      <c r="E23" s="67"/>
      <c r="F23" s="68"/>
      <c r="G23" s="68"/>
      <c r="H23" s="77"/>
      <c r="I23" s="78"/>
      <c r="J23" s="79"/>
      <c r="K23" s="78"/>
      <c r="L23" s="80"/>
      <c r="M23" s="81"/>
      <c r="N23" s="68"/>
      <c r="O23" s="67"/>
      <c r="P23" s="82"/>
      <c r="Q23" s="82"/>
      <c r="R23" s="82"/>
      <c r="S23" s="82"/>
      <c r="T23" s="52"/>
    </row>
    <row r="24" spans="1:20" s="53" customFormat="1" ht="30" customHeight="1" x14ac:dyDescent="0.35">
      <c r="A24" s="99">
        <v>2</v>
      </c>
      <c r="B24" s="69"/>
      <c r="C24" s="60"/>
      <c r="D24" s="83"/>
      <c r="E24" s="61"/>
      <c r="F24" s="54"/>
      <c r="G24" s="54"/>
      <c r="H24" s="84"/>
      <c r="I24" s="85"/>
      <c r="J24" s="86"/>
      <c r="K24" s="85"/>
      <c r="L24" s="84"/>
      <c r="M24" s="63"/>
      <c r="N24" s="54"/>
      <c r="O24" s="61"/>
      <c r="P24" s="62"/>
      <c r="Q24" s="62"/>
      <c r="R24" s="62"/>
      <c r="S24" s="62"/>
      <c r="T24" s="52"/>
    </row>
    <row r="25" spans="1:20" s="53" customFormat="1" ht="30" customHeight="1" x14ac:dyDescent="0.35">
      <c r="A25" s="99">
        <v>3</v>
      </c>
      <c r="B25" s="87"/>
      <c r="C25" s="88"/>
      <c r="D25" s="83"/>
      <c r="E25" s="61"/>
      <c r="F25" s="84"/>
      <c r="G25" s="84"/>
      <c r="H25" s="84"/>
      <c r="I25" s="85"/>
      <c r="J25" s="86"/>
      <c r="K25" s="85"/>
      <c r="L25" s="84"/>
      <c r="M25" s="89"/>
      <c r="N25" s="84"/>
      <c r="O25" s="61"/>
      <c r="P25" s="62"/>
      <c r="Q25" s="62"/>
      <c r="R25" s="62"/>
      <c r="S25" s="62"/>
      <c r="T25" s="52"/>
    </row>
    <row r="26" spans="1:20" s="53" customFormat="1" ht="30" customHeight="1" x14ac:dyDescent="0.35">
      <c r="A26" s="99">
        <v>4</v>
      </c>
      <c r="B26" s="69"/>
      <c r="C26" s="60"/>
      <c r="D26" s="83"/>
      <c r="E26" s="61"/>
      <c r="F26" s="54"/>
      <c r="G26" s="54"/>
      <c r="H26" s="84"/>
      <c r="I26" s="85"/>
      <c r="J26" s="86"/>
      <c r="K26" s="85"/>
      <c r="L26" s="84"/>
      <c r="M26" s="63"/>
      <c r="N26" s="54"/>
      <c r="O26" s="61"/>
      <c r="P26" s="62"/>
      <c r="Q26" s="62"/>
      <c r="R26" s="62"/>
      <c r="S26" s="62"/>
      <c r="T26" s="52"/>
    </row>
    <row r="27" spans="1:20" s="53" customFormat="1" ht="30" customHeight="1" x14ac:dyDescent="0.35">
      <c r="A27" s="100">
        <v>5</v>
      </c>
      <c r="B27" s="70"/>
      <c r="C27" s="64"/>
      <c r="D27" s="83"/>
      <c r="E27" s="61"/>
      <c r="F27" s="54"/>
      <c r="G27" s="54"/>
      <c r="H27" s="84"/>
      <c r="I27" s="85"/>
      <c r="J27" s="86"/>
      <c r="K27" s="85"/>
      <c r="L27" s="84"/>
      <c r="M27" s="63"/>
      <c r="N27" s="54"/>
      <c r="O27" s="61"/>
      <c r="P27" s="62"/>
      <c r="Q27" s="62"/>
      <c r="R27" s="62"/>
      <c r="S27" s="62"/>
      <c r="T27" s="52"/>
    </row>
    <row r="28" spans="1:20" s="53" customFormat="1" ht="30" customHeight="1" x14ac:dyDescent="0.35">
      <c r="A28" s="100">
        <v>6</v>
      </c>
      <c r="B28" s="70"/>
      <c r="C28" s="64"/>
      <c r="D28" s="83"/>
      <c r="E28" s="61"/>
      <c r="F28" s="54"/>
      <c r="G28" s="54"/>
      <c r="H28" s="84"/>
      <c r="I28" s="85"/>
      <c r="J28" s="86"/>
      <c r="K28" s="85"/>
      <c r="L28" s="84"/>
      <c r="M28" s="63"/>
      <c r="N28" s="54"/>
      <c r="O28" s="61"/>
      <c r="P28" s="62"/>
      <c r="Q28" s="62"/>
      <c r="R28" s="62"/>
      <c r="S28" s="62"/>
      <c r="T28" s="52"/>
    </row>
    <row r="29" spans="1:20" s="53" customFormat="1" ht="30" customHeight="1" x14ac:dyDescent="0.35">
      <c r="A29" s="100">
        <v>7</v>
      </c>
      <c r="B29" s="70"/>
      <c r="C29" s="64"/>
      <c r="D29" s="83"/>
      <c r="E29" s="61"/>
      <c r="F29" s="54"/>
      <c r="G29" s="54"/>
      <c r="H29" s="84"/>
      <c r="I29" s="85"/>
      <c r="J29" s="86"/>
      <c r="K29" s="85"/>
      <c r="L29" s="84"/>
      <c r="M29" s="63"/>
      <c r="N29" s="54"/>
      <c r="O29" s="61"/>
      <c r="P29" s="62"/>
      <c r="Q29" s="62"/>
      <c r="R29" s="62"/>
      <c r="S29" s="62"/>
      <c r="T29" s="52"/>
    </row>
    <row r="30" spans="1:20" s="53" customFormat="1" ht="30" customHeight="1" x14ac:dyDescent="0.35">
      <c r="A30" s="100">
        <v>8</v>
      </c>
      <c r="B30" s="70"/>
      <c r="C30" s="64"/>
      <c r="D30" s="83"/>
      <c r="E30" s="61"/>
      <c r="F30" s="54"/>
      <c r="G30" s="54"/>
      <c r="H30" s="84"/>
      <c r="I30" s="85"/>
      <c r="J30" s="86"/>
      <c r="K30" s="85"/>
      <c r="L30" s="84"/>
      <c r="M30" s="63"/>
      <c r="N30" s="54"/>
      <c r="O30" s="61"/>
      <c r="P30" s="62"/>
      <c r="Q30" s="62"/>
      <c r="R30" s="62"/>
      <c r="S30" s="62"/>
      <c r="T30" s="52"/>
    </row>
    <row r="31" spans="1:20" s="53" customFormat="1" ht="30" customHeight="1" x14ac:dyDescent="0.35">
      <c r="A31" s="100">
        <v>9</v>
      </c>
      <c r="B31" s="70"/>
      <c r="C31" s="64"/>
      <c r="D31" s="83"/>
      <c r="E31" s="61"/>
      <c r="F31" s="54"/>
      <c r="G31" s="54"/>
      <c r="H31" s="84"/>
      <c r="I31" s="85"/>
      <c r="J31" s="86"/>
      <c r="K31" s="85"/>
      <c r="L31" s="84"/>
      <c r="M31" s="63"/>
      <c r="N31" s="54"/>
      <c r="O31" s="61"/>
      <c r="P31" s="62"/>
      <c r="Q31" s="62"/>
      <c r="R31" s="62"/>
      <c r="S31" s="62"/>
      <c r="T31" s="52"/>
    </row>
    <row r="32" spans="1:20" s="53" customFormat="1" ht="30" customHeight="1" x14ac:dyDescent="0.35">
      <c r="A32" s="100">
        <v>10</v>
      </c>
      <c r="B32" s="70"/>
      <c r="C32" s="64"/>
      <c r="D32" s="83"/>
      <c r="E32" s="61"/>
      <c r="F32" s="54"/>
      <c r="G32" s="54"/>
      <c r="H32" s="84"/>
      <c r="I32" s="85"/>
      <c r="J32" s="86"/>
      <c r="K32" s="85"/>
      <c r="L32" s="84"/>
      <c r="M32" s="63"/>
      <c r="N32" s="54"/>
      <c r="O32" s="61"/>
      <c r="P32" s="62"/>
      <c r="Q32" s="62"/>
      <c r="R32" s="62"/>
      <c r="S32" s="62"/>
      <c r="T32" s="52"/>
    </row>
    <row r="33" spans="1:20" s="53" customFormat="1" ht="30" customHeight="1" x14ac:dyDescent="0.35">
      <c r="A33" s="100">
        <v>11</v>
      </c>
      <c r="B33" s="70"/>
      <c r="C33" s="64"/>
      <c r="D33" s="83"/>
      <c r="E33" s="61"/>
      <c r="F33" s="54"/>
      <c r="G33" s="54"/>
      <c r="H33" s="84"/>
      <c r="I33" s="85"/>
      <c r="J33" s="86"/>
      <c r="K33" s="85"/>
      <c r="L33" s="84"/>
      <c r="M33" s="63"/>
      <c r="N33" s="54"/>
      <c r="O33" s="61"/>
      <c r="P33" s="62"/>
      <c r="Q33" s="62"/>
      <c r="R33" s="62"/>
      <c r="S33" s="62"/>
      <c r="T33" s="52"/>
    </row>
    <row r="34" spans="1:20" s="53" customFormat="1" ht="30" customHeight="1" x14ac:dyDescent="0.35">
      <c r="A34" s="100">
        <v>12</v>
      </c>
      <c r="B34" s="70"/>
      <c r="C34" s="64"/>
      <c r="D34" s="83"/>
      <c r="E34" s="61"/>
      <c r="F34" s="54"/>
      <c r="G34" s="54"/>
      <c r="H34" s="84"/>
      <c r="I34" s="85"/>
      <c r="J34" s="86"/>
      <c r="K34" s="85"/>
      <c r="L34" s="84"/>
      <c r="M34" s="63"/>
      <c r="N34" s="54"/>
      <c r="O34" s="61"/>
      <c r="P34" s="62"/>
      <c r="Q34" s="62"/>
      <c r="R34" s="62"/>
      <c r="S34" s="62"/>
      <c r="T34" s="52"/>
    </row>
    <row r="35" spans="1:20" s="53" customFormat="1" ht="30" customHeight="1" x14ac:dyDescent="0.35">
      <c r="A35" s="100">
        <v>13</v>
      </c>
      <c r="B35" s="70"/>
      <c r="C35" s="64"/>
      <c r="D35" s="83"/>
      <c r="E35" s="61"/>
      <c r="F35" s="54"/>
      <c r="G35" s="54"/>
      <c r="H35" s="84"/>
      <c r="I35" s="85"/>
      <c r="J35" s="86"/>
      <c r="K35" s="85"/>
      <c r="L35" s="84"/>
      <c r="M35" s="63"/>
      <c r="N35" s="54"/>
      <c r="O35" s="61"/>
      <c r="P35" s="62"/>
      <c r="Q35" s="62"/>
      <c r="R35" s="62"/>
      <c r="S35" s="62"/>
      <c r="T35" s="52"/>
    </row>
    <row r="36" spans="1:20" s="53" customFormat="1" ht="30" customHeight="1" x14ac:dyDescent="0.35">
      <c r="A36" s="100">
        <v>14</v>
      </c>
      <c r="B36" s="70"/>
      <c r="C36" s="64"/>
      <c r="D36" s="83"/>
      <c r="E36" s="61"/>
      <c r="F36" s="54"/>
      <c r="G36" s="54"/>
      <c r="H36" s="84"/>
      <c r="I36" s="85"/>
      <c r="J36" s="86"/>
      <c r="K36" s="85"/>
      <c r="L36" s="84"/>
      <c r="M36" s="63"/>
      <c r="N36" s="54"/>
      <c r="O36" s="61"/>
      <c r="P36" s="62"/>
      <c r="Q36" s="62"/>
      <c r="R36" s="62"/>
      <c r="S36" s="62"/>
      <c r="T36" s="52"/>
    </row>
    <row r="37" spans="1:20" s="53" customFormat="1" ht="30" customHeight="1" thickBot="1" x14ac:dyDescent="0.4">
      <c r="A37" s="101">
        <v>15</v>
      </c>
      <c r="B37" s="70"/>
      <c r="C37" s="64"/>
      <c r="D37" s="83"/>
      <c r="E37" s="61"/>
      <c r="F37" s="54"/>
      <c r="G37" s="54"/>
      <c r="H37" s="84"/>
      <c r="I37" s="85"/>
      <c r="J37" s="86"/>
      <c r="K37" s="85"/>
      <c r="L37" s="84"/>
      <c r="M37" s="63"/>
      <c r="N37" s="54"/>
      <c r="O37" s="61"/>
      <c r="P37" s="62"/>
      <c r="Q37" s="62"/>
      <c r="R37" s="62"/>
      <c r="S37" s="62"/>
      <c r="T37" s="52"/>
    </row>
    <row r="38" spans="1:20" x14ac:dyDescent="0.25">
      <c r="A38" s="180"/>
      <c r="B38" s="181"/>
      <c r="C38" s="181"/>
      <c r="D38" s="182"/>
      <c r="E38" s="182"/>
      <c r="F38" s="183"/>
      <c r="G38" s="183"/>
      <c r="H38" s="184"/>
      <c r="I38" s="185"/>
      <c r="J38" s="185"/>
      <c r="K38" s="185"/>
      <c r="L38" s="185"/>
      <c r="O38" s="186"/>
      <c r="P38" s="186"/>
      <c r="Q38" s="186"/>
      <c r="R38" s="186"/>
      <c r="S38" s="186"/>
    </row>
    <row r="39" spans="1:20" ht="21" x14ac:dyDescent="0.35">
      <c r="A39" s="142" t="s">
        <v>254</v>
      </c>
      <c r="B39" s="146"/>
      <c r="C39" s="146"/>
      <c r="D39" s="182"/>
      <c r="E39" s="182"/>
      <c r="F39" s="183"/>
      <c r="G39" s="183"/>
      <c r="H39" s="184"/>
      <c r="I39" s="185"/>
      <c r="J39" s="185"/>
      <c r="K39" s="185"/>
      <c r="L39" s="185"/>
      <c r="O39" s="186"/>
      <c r="P39" s="186"/>
      <c r="Q39" s="186"/>
      <c r="R39" s="186"/>
      <c r="S39" s="186"/>
    </row>
    <row r="40" spans="1:20" x14ac:dyDescent="0.25">
      <c r="A40" s="179"/>
      <c r="B40" s="187"/>
      <c r="C40" s="187"/>
      <c r="D40" s="182"/>
      <c r="E40" s="182"/>
      <c r="F40" s="183"/>
      <c r="G40" s="183"/>
      <c r="H40" s="184"/>
      <c r="I40" s="185"/>
      <c r="J40" s="185"/>
      <c r="K40" s="185"/>
      <c r="L40" s="185"/>
      <c r="O40" s="186"/>
      <c r="P40" s="186"/>
      <c r="Q40" s="186"/>
      <c r="R40" s="186"/>
      <c r="S40" s="186"/>
    </row>
    <row r="41" spans="1:20" x14ac:dyDescent="0.25">
      <c r="A41" s="188"/>
      <c r="B41" s="188"/>
      <c r="C41" s="188"/>
      <c r="D41" s="188"/>
      <c r="E41" s="188"/>
      <c r="F41" s="188"/>
    </row>
    <row r="42" spans="1:20" x14ac:dyDescent="0.25">
      <c r="A42" s="188"/>
      <c r="B42" s="188"/>
      <c r="C42" s="188"/>
      <c r="D42" s="188"/>
      <c r="E42" s="188"/>
      <c r="F42" s="188"/>
    </row>
    <row r="43" spans="1:20" x14ac:dyDescent="0.25">
      <c r="A43" s="188"/>
      <c r="B43" s="188"/>
      <c r="C43" s="188"/>
      <c r="D43" s="188"/>
      <c r="E43" s="188"/>
      <c r="F43" s="188"/>
    </row>
    <row r="44" spans="1:20" x14ac:dyDescent="0.25">
      <c r="A44" s="188"/>
      <c r="B44" s="188"/>
      <c r="C44" s="188"/>
      <c r="D44" s="188"/>
      <c r="E44" s="188"/>
      <c r="F44" s="188"/>
    </row>
  </sheetData>
  <sheetProtection formatCells="0" formatColumns="0" formatRows="0"/>
  <mergeCells count="31">
    <mergeCell ref="A21:A22"/>
    <mergeCell ref="D21:D22"/>
    <mergeCell ref="A14:C14"/>
    <mergeCell ref="D11:I11"/>
    <mergeCell ref="D6:I6"/>
    <mergeCell ref="A8:C8"/>
    <mergeCell ref="A7:C7"/>
    <mergeCell ref="A6:C6"/>
    <mergeCell ref="D14:I14"/>
    <mergeCell ref="D16:E16"/>
    <mergeCell ref="J8:K8"/>
    <mergeCell ref="L8:M8"/>
    <mergeCell ref="D8:I8"/>
    <mergeCell ref="D7:I7"/>
    <mergeCell ref="L7:M7"/>
    <mergeCell ref="V2:Z4"/>
    <mergeCell ref="M21:O21"/>
    <mergeCell ref="A13:C13"/>
    <mergeCell ref="D13:I13"/>
    <mergeCell ref="A16:C16"/>
    <mergeCell ref="H16:I16"/>
    <mergeCell ref="B21:B22"/>
    <mergeCell ref="C21:C22"/>
    <mergeCell ref="E21:F21"/>
    <mergeCell ref="G21:G22"/>
    <mergeCell ref="H21:L21"/>
    <mergeCell ref="A10:C10"/>
    <mergeCell ref="D10:I10"/>
    <mergeCell ref="J10:K10"/>
    <mergeCell ref="L10:M10"/>
    <mergeCell ref="A11:C11"/>
  </mergeCells>
  <dataValidations count="8">
    <dataValidation type="list" allowBlank="1" showInputMessage="1" showErrorMessage="1" errorTitle="Werken" error="Gelieve waarde uit lijst te selecteren." sqref="O15:O16" xr:uid="{00000000-0002-0000-0000-000000000000}">
      <formula1>yesno</formula1>
    </dataValidation>
    <dataValidation type="list" allowBlank="1" showInputMessage="1" showErrorMessage="1" errorTitle="Dispose d'une habilitation de sé" error="Sélectionner une valeur valide de la liste." sqref="M23:M37" xr:uid="{00000000-0002-0000-0000-000001000000}">
      <formula1>yesno</formula1>
    </dataValidation>
    <dataValidation type="list" allowBlank="1" showInputMessage="1" showErrorMessage="1" errorTitle="Aard veiligheidsmachtiging" error="Gelieve waarde uit lijst te selecteren." sqref="N23:N37" xr:uid="{00000000-0002-0000-0000-000002000000}">
      <formula1>aard</formula1>
    </dataValidation>
    <dataValidation type="list" allowBlank="1" showInputMessage="1" showErrorMessage="1" errorTitle="A travaillé à Tihange" error="Sélectionner une valeur valide de la liste." sqref="P23:P37" xr:uid="{00000000-0002-0000-0000-000003000000}">
      <formula1>yesno</formula1>
    </dataValidation>
    <dataValidation type="list" allowBlank="1" showInputMessage="1" showErrorMessage="1" errorTitle="Travaux en zone contrôlée" error="Sélectionner une valeur valide de la liste." sqref="S23:S37" xr:uid="{00000000-0002-0000-0000-000004000000}">
      <formula1>yesno</formula1>
    </dataValidation>
    <dataValidation type="list" allowBlank="1" showInputMessage="1" showErrorMessage="1" errorTitle="Travaux sur le site" error="Sélectionner une valeur valide de la liste." sqref="Q23:Q37" xr:uid="{00000000-0002-0000-0000-000005000000}">
      <formula1>yesno</formula1>
    </dataValidation>
    <dataValidation type="list" allowBlank="1" showInputMessage="1" showErrorMessage="1" errorTitle="Travaux sur install.technique" error="Sélectionner une valeur valide de la liste." sqref="R23:R37" xr:uid="{00000000-0002-0000-0000-000006000000}">
      <formula1>yesno</formula1>
    </dataValidation>
    <dataValidation allowBlank="1" showInputMessage="1" showErrorMessage="1" errorTitle="Werken" error="Gelieve waarde uit lijst te selecteren." sqref="O13" xr:uid="{00000000-0002-0000-0000-000007000000}"/>
  </dataValidations>
  <pageMargins left="0.70866141732283472" right="0.70866141732283472" top="0.74803149606299213" bottom="0.74803149606299213" header="0.31496062992125984" footer="0.31496062992125984"/>
  <pageSetup paperSize="9" scale="38" fitToHeight="0" orientation="landscape" verticalDpi="72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05B03-28C5-43DA-9FB8-0551BF2C347C}">
  <sheetPr codeName="Sheet4"/>
  <dimension ref="A1:D7"/>
  <sheetViews>
    <sheetView workbookViewId="0">
      <selection activeCell="C5" sqref="C5"/>
    </sheetView>
  </sheetViews>
  <sheetFormatPr defaultRowHeight="15" x14ac:dyDescent="0.25"/>
  <cols>
    <col min="1" max="1" width="44" bestFit="1" customWidth="1"/>
    <col min="3" max="3" width="13.42578125" bestFit="1" customWidth="1"/>
    <col min="4" max="4" width="11.28515625" bestFit="1" customWidth="1"/>
  </cols>
  <sheetData>
    <row r="1" spans="1:4" ht="21" x14ac:dyDescent="0.35">
      <c r="A1" s="105" t="s">
        <v>111</v>
      </c>
      <c r="B1" s="105" t="s">
        <v>112</v>
      </c>
      <c r="C1" s="105" t="s">
        <v>4</v>
      </c>
      <c r="D1" s="105" t="s">
        <v>113</v>
      </c>
    </row>
    <row r="2" spans="1:4" ht="23.25" x14ac:dyDescent="0.35">
      <c r="A2" s="53" t="s">
        <v>241</v>
      </c>
      <c r="B2" s="105" t="s">
        <v>220</v>
      </c>
      <c r="C2" s="105" t="s">
        <v>222</v>
      </c>
      <c r="D2" s="105" t="s">
        <v>122</v>
      </c>
    </row>
    <row r="3" spans="1:4" ht="23.25" x14ac:dyDescent="0.35">
      <c r="A3" s="53" t="s">
        <v>242</v>
      </c>
      <c r="B3" s="105" t="s">
        <v>221</v>
      </c>
      <c r="C3" s="105" t="s">
        <v>223</v>
      </c>
      <c r="D3" s="105" t="s">
        <v>123</v>
      </c>
    </row>
    <row r="4" spans="1:4" ht="23.25" x14ac:dyDescent="0.35">
      <c r="A4" s="53" t="s">
        <v>243</v>
      </c>
      <c r="B4" s="105"/>
      <c r="C4" s="105" t="s">
        <v>224</v>
      </c>
      <c r="D4" s="105" t="s">
        <v>124</v>
      </c>
    </row>
    <row r="5" spans="1:4" ht="23.25" x14ac:dyDescent="0.35">
      <c r="A5" s="53" t="s">
        <v>244</v>
      </c>
      <c r="B5" s="105"/>
      <c r="C5" s="105"/>
      <c r="D5" s="105"/>
    </row>
    <row r="6" spans="1:4" ht="23.25" x14ac:dyDescent="0.35">
      <c r="A6" s="53" t="s">
        <v>245</v>
      </c>
      <c r="B6" s="105"/>
      <c r="C6" s="105"/>
      <c r="D6" s="105"/>
    </row>
    <row r="7" spans="1:4" ht="23.25" x14ac:dyDescent="0.35">
      <c r="A7" s="53" t="s">
        <v>246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Z73"/>
  <sheetViews>
    <sheetView showGridLines="0" topLeftCell="A2" zoomScale="85" zoomScaleNormal="85" workbookViewId="0">
      <selection activeCell="L7" sqref="L7:P7"/>
    </sheetView>
  </sheetViews>
  <sheetFormatPr defaultRowHeight="15" x14ac:dyDescent="0.25"/>
  <cols>
    <col min="4" max="4" width="27.5703125" customWidth="1"/>
    <col min="6" max="7" width="9" bestFit="1" customWidth="1"/>
    <col min="8" max="9" width="9.5703125" bestFit="1" customWidth="1"/>
    <col min="10" max="20" width="9" bestFit="1" customWidth="1"/>
    <col min="21" max="21" width="0" hidden="1" customWidth="1"/>
  </cols>
  <sheetData>
    <row r="1" spans="1:52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113"/>
      <c r="U1" s="4"/>
    </row>
    <row r="2" spans="1:52" ht="23.25" customHeight="1" x14ac:dyDescent="0.35">
      <c r="A2" s="5"/>
      <c r="B2" s="6"/>
      <c r="C2" s="7" t="s">
        <v>94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8"/>
      <c r="P2" s="6"/>
      <c r="Q2" s="6"/>
      <c r="R2" s="6"/>
      <c r="S2" s="6"/>
      <c r="T2" s="114"/>
      <c r="U2" s="9"/>
      <c r="W2" s="49" t="s">
        <v>120</v>
      </c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</row>
    <row r="3" spans="1:52" ht="21" thickBot="1" x14ac:dyDescent="0.35">
      <c r="A3" s="10" t="s">
        <v>0</v>
      </c>
      <c r="B3" s="11"/>
      <c r="C3" s="11"/>
      <c r="D3" s="11"/>
      <c r="E3" s="11"/>
      <c r="F3" s="11"/>
      <c r="G3" s="12"/>
      <c r="H3" s="11"/>
      <c r="I3" s="11"/>
      <c r="J3" s="11"/>
      <c r="K3" s="11"/>
      <c r="L3" s="11"/>
      <c r="M3" s="11"/>
      <c r="N3" s="11"/>
      <c r="O3" s="13"/>
      <c r="P3" s="11"/>
      <c r="Q3" s="11"/>
      <c r="R3" s="11"/>
      <c r="S3" s="11"/>
      <c r="T3" s="115"/>
      <c r="U3" s="14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</row>
    <row r="4" spans="1:52" x14ac:dyDescent="0.25">
      <c r="B4" s="17"/>
      <c r="D4" s="17"/>
      <c r="E4" s="17"/>
      <c r="F4" s="17"/>
      <c r="G4" s="17"/>
      <c r="H4" s="17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</row>
    <row r="5" spans="1:52" ht="21.75" thickBot="1" x14ac:dyDescent="0.4">
      <c r="A5" s="105"/>
      <c r="B5" s="106"/>
      <c r="C5" s="105"/>
      <c r="D5" s="107"/>
      <c r="E5" s="107"/>
      <c r="F5" s="108"/>
      <c r="G5" s="109"/>
      <c r="H5" s="110"/>
      <c r="I5" s="105"/>
      <c r="J5" s="285" t="s">
        <v>7</v>
      </c>
      <c r="K5" s="285"/>
      <c r="L5" s="285"/>
      <c r="M5" s="285"/>
      <c r="N5" s="285"/>
      <c r="O5" s="285"/>
      <c r="P5" s="285"/>
      <c r="Q5" s="105"/>
      <c r="R5" s="105"/>
      <c r="S5" s="105"/>
      <c r="T5" s="105"/>
      <c r="U5" s="286" t="s">
        <v>12</v>
      </c>
      <c r="V5" s="286"/>
      <c r="W5" s="286"/>
      <c r="X5" s="286"/>
      <c r="Y5" s="286"/>
      <c r="Z5" s="286"/>
      <c r="AA5" s="286"/>
      <c r="AB5" s="105"/>
      <c r="AC5" s="105"/>
      <c r="AD5" s="105"/>
      <c r="AE5" s="105"/>
      <c r="AF5" s="105"/>
      <c r="AH5" s="260"/>
      <c r="AI5" s="260"/>
      <c r="AJ5" s="260"/>
      <c r="AK5" s="260"/>
      <c r="AL5" s="260"/>
      <c r="AM5" s="260"/>
      <c r="AN5" s="260"/>
      <c r="AO5" s="33"/>
      <c r="AP5" s="33"/>
    </row>
    <row r="6" spans="1:52" ht="21" customHeight="1" thickTop="1" x14ac:dyDescent="0.35">
      <c r="A6" s="105" t="s">
        <v>225</v>
      </c>
      <c r="B6" s="105"/>
      <c r="C6" s="105"/>
      <c r="D6" s="105">
        <f>'Sous-traitant'!D6:I6</f>
        <v>0</v>
      </c>
      <c r="E6" s="108"/>
      <c r="F6" s="108"/>
      <c r="G6" s="261" t="s">
        <v>8</v>
      </c>
      <c r="H6" s="261"/>
      <c r="I6" s="261"/>
      <c r="J6" s="261"/>
      <c r="K6" s="261"/>
      <c r="L6" s="262">
        <f>'Sous-traitant'!D11</f>
        <v>0</v>
      </c>
      <c r="M6" s="263"/>
      <c r="N6" s="263"/>
      <c r="O6" s="263"/>
      <c r="P6" s="264"/>
      <c r="Q6" s="105"/>
      <c r="R6" s="265" t="s">
        <v>13</v>
      </c>
      <c r="S6" s="266"/>
      <c r="T6" s="266"/>
      <c r="U6" s="266"/>
      <c r="V6" s="267"/>
      <c r="W6" s="274">
        <f>'Sous-traitant'!D13</f>
        <v>0</v>
      </c>
      <c r="X6" s="275"/>
      <c r="Y6" s="275"/>
      <c r="Z6" s="275"/>
      <c r="AA6" s="275"/>
      <c r="AB6" s="275"/>
      <c r="AC6" s="275"/>
      <c r="AD6" s="275"/>
      <c r="AE6" s="275"/>
      <c r="AF6" s="276"/>
      <c r="AH6" s="283"/>
      <c r="AI6" s="283"/>
      <c r="AJ6" s="284"/>
      <c r="AK6" s="284"/>
      <c r="AL6" s="284"/>
      <c r="AM6" s="284"/>
      <c r="AN6" s="284"/>
      <c r="AO6" s="33"/>
      <c r="AP6" s="33"/>
    </row>
    <row r="7" spans="1:52" ht="21" customHeight="1" x14ac:dyDescent="0.35">
      <c r="A7" s="105" t="s">
        <v>6</v>
      </c>
      <c r="B7" s="107"/>
      <c r="C7" s="105"/>
      <c r="D7" s="111"/>
      <c r="E7" s="108"/>
      <c r="F7" s="108"/>
      <c r="G7" s="261" t="s">
        <v>9</v>
      </c>
      <c r="H7" s="261"/>
      <c r="I7" s="261"/>
      <c r="J7" s="261"/>
      <c r="K7" s="261"/>
      <c r="L7" s="287"/>
      <c r="M7" s="288"/>
      <c r="N7" s="288"/>
      <c r="O7" s="288"/>
      <c r="P7" s="289"/>
      <c r="Q7" s="105"/>
      <c r="R7" s="268"/>
      <c r="S7" s="269"/>
      <c r="T7" s="269"/>
      <c r="U7" s="269"/>
      <c r="V7" s="270"/>
      <c r="W7" s="277"/>
      <c r="X7" s="278"/>
      <c r="Y7" s="278"/>
      <c r="Z7" s="278"/>
      <c r="AA7" s="278"/>
      <c r="AB7" s="278"/>
      <c r="AC7" s="278"/>
      <c r="AD7" s="278"/>
      <c r="AE7" s="278"/>
      <c r="AF7" s="279"/>
      <c r="AH7" s="283"/>
      <c r="AI7" s="283"/>
      <c r="AJ7" s="284"/>
      <c r="AK7" s="284"/>
      <c r="AL7" s="284"/>
      <c r="AM7" s="284"/>
      <c r="AN7" s="284"/>
      <c r="AO7" s="33"/>
      <c r="AP7" s="33"/>
    </row>
    <row r="8" spans="1:52" ht="21" customHeight="1" thickBot="1" x14ac:dyDescent="0.4">
      <c r="A8" s="105" t="s">
        <v>93</v>
      </c>
      <c r="B8" s="106"/>
      <c r="C8" s="105"/>
      <c r="D8" s="112">
        <f ca="1">TODAY()</f>
        <v>44865</v>
      </c>
      <c r="E8" s="106"/>
      <c r="F8" s="110"/>
      <c r="G8" s="261" t="s">
        <v>11</v>
      </c>
      <c r="H8" s="261"/>
      <c r="I8" s="261"/>
      <c r="J8" s="261"/>
      <c r="K8" s="261"/>
      <c r="L8" s="290" t="s">
        <v>180</v>
      </c>
      <c r="M8" s="291"/>
      <c r="N8" s="291"/>
      <c r="O8" s="291"/>
      <c r="P8" s="292"/>
      <c r="Q8" s="105"/>
      <c r="R8" s="271"/>
      <c r="S8" s="272"/>
      <c r="T8" s="272"/>
      <c r="U8" s="272"/>
      <c r="V8" s="273"/>
      <c r="W8" s="280"/>
      <c r="X8" s="281"/>
      <c r="Y8" s="281"/>
      <c r="Z8" s="281"/>
      <c r="AA8" s="281"/>
      <c r="AB8" s="281"/>
      <c r="AC8" s="281"/>
      <c r="AD8" s="281"/>
      <c r="AE8" s="281"/>
      <c r="AF8" s="282"/>
      <c r="AH8" s="33"/>
      <c r="AI8" s="33"/>
      <c r="AJ8" s="33"/>
      <c r="AK8" s="33"/>
      <c r="AL8" s="33"/>
      <c r="AM8" s="33"/>
      <c r="AN8" s="33"/>
      <c r="AO8" s="33"/>
      <c r="AP8" s="33"/>
    </row>
    <row r="9" spans="1:52" ht="21" customHeight="1" thickTop="1" x14ac:dyDescent="0.35">
      <c r="A9" s="105" t="s">
        <v>5</v>
      </c>
      <c r="B9" s="105"/>
      <c r="C9" s="105"/>
      <c r="D9" s="105"/>
      <c r="E9" s="105"/>
      <c r="F9" s="105"/>
      <c r="G9" s="105"/>
      <c r="H9" s="106"/>
      <c r="I9" s="105"/>
      <c r="J9" s="106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</row>
    <row r="10" spans="1:52" x14ac:dyDescent="0.25">
      <c r="B10" s="48"/>
      <c r="C10" s="48"/>
      <c r="D10" s="48"/>
      <c r="E10" s="17"/>
      <c r="F10" s="294" t="s">
        <v>114</v>
      </c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6"/>
    </row>
    <row r="11" spans="1:52" x14ac:dyDescent="0.25">
      <c r="B11" s="48"/>
      <c r="C11" s="48"/>
      <c r="D11" s="48"/>
      <c r="E11" s="37" t="s">
        <v>54</v>
      </c>
      <c r="F11" s="40">
        <v>1</v>
      </c>
      <c r="G11" s="40">
        <v>2</v>
      </c>
      <c r="H11" s="40">
        <v>3</v>
      </c>
      <c r="I11" s="40">
        <v>4</v>
      </c>
      <c r="J11" s="40">
        <v>5</v>
      </c>
      <c r="K11" s="40">
        <v>6</v>
      </c>
      <c r="L11" s="40">
        <v>7</v>
      </c>
      <c r="M11" s="40">
        <v>8</v>
      </c>
      <c r="N11" s="40">
        <v>9</v>
      </c>
      <c r="O11" s="40">
        <v>10</v>
      </c>
      <c r="P11" s="40">
        <v>11</v>
      </c>
      <c r="Q11" s="40">
        <v>12</v>
      </c>
      <c r="R11" s="40">
        <v>13</v>
      </c>
      <c r="S11" s="40">
        <v>14</v>
      </c>
      <c r="T11" s="40">
        <v>15</v>
      </c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4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15"/>
      <c r="AS11" s="42"/>
      <c r="AT11" s="42"/>
      <c r="AU11" s="42"/>
      <c r="AV11" s="42"/>
      <c r="AW11" s="42"/>
      <c r="AX11" s="42"/>
      <c r="AY11" s="42"/>
      <c r="AZ11" s="42"/>
    </row>
    <row r="12" spans="1:52" ht="140.1" customHeight="1" x14ac:dyDescent="0.25">
      <c r="B12" s="17"/>
      <c r="C12" s="17"/>
      <c r="D12" s="17"/>
      <c r="E12" s="116" t="s">
        <v>1</v>
      </c>
      <c r="F12" s="43" t="str">
        <f>IF('Sous-traitant'!B23=0,"",'Sous-traitant'!B23)</f>
        <v/>
      </c>
      <c r="G12" s="43" t="str">
        <f>IF('Sous-traitant'!B24=0,"",'Sous-traitant'!B24)</f>
        <v/>
      </c>
      <c r="H12" s="43" t="str">
        <f>IF('Sous-traitant'!B25=0,"",'Sous-traitant'!B25)</f>
        <v/>
      </c>
      <c r="I12" s="43" t="str">
        <f>IF('Sous-traitant'!B26=0,"",'Sous-traitant'!B26)</f>
        <v/>
      </c>
      <c r="J12" s="43" t="str">
        <f>IF('Sous-traitant'!B27=0,"",'Sous-traitant'!B27)</f>
        <v/>
      </c>
      <c r="K12" s="43" t="str">
        <f>IF('Sous-traitant'!B28=0,"",'Sous-traitant'!B28)</f>
        <v/>
      </c>
      <c r="L12" s="43" t="str">
        <f>IF('Sous-traitant'!B29=0,"",'Sous-traitant'!B29)</f>
        <v/>
      </c>
      <c r="M12" s="43" t="str">
        <f>IF('Sous-traitant'!B30=0,"",'Sous-traitant'!B30)</f>
        <v/>
      </c>
      <c r="N12" s="43" t="str">
        <f>IF('Sous-traitant'!B31=0,"",'Sous-traitant'!B31)</f>
        <v/>
      </c>
      <c r="O12" s="43" t="str">
        <f>IF('Sous-traitant'!B32=0,"",'Sous-traitant'!B32)</f>
        <v/>
      </c>
      <c r="P12" s="43" t="str">
        <f>IF('Sous-traitant'!B33=0,"",'Sous-traitant'!B33)</f>
        <v/>
      </c>
      <c r="Q12" s="43" t="str">
        <f>IF('Sous-traitant'!B34=0,"",'Sous-traitant'!B34)</f>
        <v/>
      </c>
      <c r="R12" s="43" t="str">
        <f>IF('Sous-traitant'!B35=0,"",'Sous-traitant'!B35)</f>
        <v/>
      </c>
      <c r="S12" s="43" t="str">
        <f>IF('Sous-traitant'!B36=0,"",'Sous-traitant'!B36)</f>
        <v/>
      </c>
      <c r="T12" s="43" t="str">
        <f>IF('Sous-traitant'!B37=0,"",'Sous-traitant'!B37)</f>
        <v/>
      </c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293"/>
      <c r="AW12" s="293"/>
      <c r="AX12" s="39"/>
      <c r="AY12" s="293"/>
      <c r="AZ12" s="293"/>
    </row>
    <row r="13" spans="1:52" ht="96.75" customHeight="1" x14ac:dyDescent="0.25">
      <c r="B13" s="17"/>
      <c r="C13" s="17"/>
      <c r="D13" s="17"/>
      <c r="E13" s="116" t="s">
        <v>2</v>
      </c>
      <c r="F13" s="43" t="str">
        <f>IF('Sous-traitant'!C23=0,"",'Sous-traitant'!C23)</f>
        <v/>
      </c>
      <c r="G13" s="43" t="str">
        <f>IF('Sous-traitant'!C24=0,"",'Sous-traitant'!C24)</f>
        <v/>
      </c>
      <c r="H13" s="43" t="str">
        <f>IF('Sous-traitant'!C25=0,"",'Sous-traitant'!C25)</f>
        <v/>
      </c>
      <c r="I13" s="43" t="str">
        <f>IF('Sous-traitant'!C26=0,"",'Sous-traitant'!C26)</f>
        <v/>
      </c>
      <c r="J13" s="43" t="str">
        <f>IF('Sous-traitant'!C27=0,"",'Sous-traitant'!C27)</f>
        <v/>
      </c>
      <c r="K13" s="43" t="str">
        <f>IF('Sous-traitant'!C28=0,"",'Sous-traitant'!C28)</f>
        <v/>
      </c>
      <c r="L13" s="43" t="str">
        <f>IF('Sous-traitant'!C29=0,"",'Sous-traitant'!C29)</f>
        <v/>
      </c>
      <c r="M13" s="43" t="str">
        <f>IF('Sous-traitant'!C30=0,"",'Sous-traitant'!C30)</f>
        <v/>
      </c>
      <c r="N13" s="43" t="str">
        <f>IF('Sous-traitant'!C31=0,"",'Sous-traitant'!C31)</f>
        <v/>
      </c>
      <c r="O13" s="43" t="str">
        <f>IF('Sous-traitant'!C32=0,"",'Sous-traitant'!C32)</f>
        <v/>
      </c>
      <c r="P13" s="43" t="str">
        <f>IF('Sous-traitant'!C33=0,"",'Sous-traitant'!C33)</f>
        <v/>
      </c>
      <c r="Q13" s="43" t="str">
        <f>IF('Sous-traitant'!C34=0,"",'Sous-traitant'!C34)</f>
        <v/>
      </c>
      <c r="R13" s="43" t="str">
        <f>IF('Sous-traitant'!C35=0,"",'Sous-traitant'!C35)</f>
        <v/>
      </c>
      <c r="S13" s="43" t="str">
        <f>IF('Sous-traitant'!C36=0,"",'Sous-traitant'!C36)</f>
        <v/>
      </c>
      <c r="T13" s="43" t="str">
        <f>IF('Sous-traitant'!C37=0,"",'Sous-traitant'!C37)</f>
        <v/>
      </c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9"/>
      <c r="AY13" s="38"/>
      <c r="AZ13" s="38"/>
    </row>
    <row r="14" spans="1:52" ht="15" customHeight="1" thickBot="1" x14ac:dyDescent="0.3">
      <c r="B14" s="17"/>
      <c r="C14" s="17"/>
      <c r="D14" s="17"/>
      <c r="E14" s="44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6"/>
      <c r="V14" s="46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9"/>
      <c r="AY14" s="38"/>
      <c r="AZ14" s="38"/>
    </row>
    <row r="15" spans="1:52" ht="23.25" x14ac:dyDescent="0.35">
      <c r="A15" s="254" t="s">
        <v>137</v>
      </c>
      <c r="B15" s="255"/>
      <c r="C15" s="255"/>
      <c r="D15" s="255"/>
      <c r="E15" s="256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</row>
    <row r="16" spans="1:52" ht="23.25" x14ac:dyDescent="0.25">
      <c r="A16" s="251" t="s">
        <v>136</v>
      </c>
      <c r="B16" s="252"/>
      <c r="C16" s="252"/>
      <c r="D16" s="252"/>
      <c r="E16" s="25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</row>
    <row r="17" spans="1:20" ht="24" thickBot="1" x14ac:dyDescent="0.3">
      <c r="A17" s="248" t="s">
        <v>135</v>
      </c>
      <c r="B17" s="249"/>
      <c r="C17" s="249"/>
      <c r="D17" s="249"/>
      <c r="E17" s="250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</row>
    <row r="18" spans="1:20" ht="23.25" x14ac:dyDescent="0.35">
      <c r="A18" s="254" t="s">
        <v>115</v>
      </c>
      <c r="B18" s="255"/>
      <c r="C18" s="255"/>
      <c r="D18" s="255"/>
      <c r="E18" s="256"/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04">
        <v>0</v>
      </c>
      <c r="R18" s="104">
        <v>0</v>
      </c>
      <c r="S18" s="104">
        <v>0</v>
      </c>
      <c r="T18" s="104">
        <v>0</v>
      </c>
    </row>
    <row r="19" spans="1:20" ht="23.25" x14ac:dyDescent="0.25">
      <c r="A19" s="251" t="s">
        <v>36</v>
      </c>
      <c r="B19" s="252"/>
      <c r="C19" s="252"/>
      <c r="D19" s="252"/>
      <c r="E19" s="25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</row>
    <row r="20" spans="1:20" ht="23.25" x14ac:dyDescent="0.25">
      <c r="A20" s="251" t="s">
        <v>37</v>
      </c>
      <c r="B20" s="252"/>
      <c r="C20" s="252"/>
      <c r="D20" s="252"/>
      <c r="E20" s="25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</row>
    <row r="21" spans="1:20" ht="23.25" x14ac:dyDescent="0.25">
      <c r="A21" s="251" t="s">
        <v>38</v>
      </c>
      <c r="B21" s="252"/>
      <c r="C21" s="252"/>
      <c r="D21" s="252"/>
      <c r="E21" s="25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</row>
    <row r="22" spans="1:20" ht="23.25" x14ac:dyDescent="0.25">
      <c r="A22" s="251" t="s">
        <v>17</v>
      </c>
      <c r="B22" s="252"/>
      <c r="C22" s="252"/>
      <c r="D22" s="252"/>
      <c r="E22" s="25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</row>
    <row r="23" spans="1:20" ht="23.25" x14ac:dyDescent="0.25">
      <c r="A23" s="251" t="s">
        <v>39</v>
      </c>
      <c r="B23" s="252"/>
      <c r="C23" s="252"/>
      <c r="D23" s="252"/>
      <c r="E23" s="25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</row>
    <row r="24" spans="1:20" ht="23.25" x14ac:dyDescent="0.25">
      <c r="A24" s="251" t="s">
        <v>19</v>
      </c>
      <c r="B24" s="252"/>
      <c r="C24" s="252"/>
      <c r="D24" s="252"/>
      <c r="E24" s="25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</row>
    <row r="25" spans="1:20" ht="23.25" x14ac:dyDescent="0.25">
      <c r="A25" s="251" t="s">
        <v>40</v>
      </c>
      <c r="B25" s="252"/>
      <c r="C25" s="252"/>
      <c r="D25" s="252"/>
      <c r="E25" s="25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</row>
    <row r="26" spans="1:20" ht="23.25" x14ac:dyDescent="0.25">
      <c r="A26" s="251" t="s">
        <v>41</v>
      </c>
      <c r="B26" s="252"/>
      <c r="C26" s="252"/>
      <c r="D26" s="252"/>
      <c r="E26" s="25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</row>
    <row r="27" spans="1:20" ht="23.25" x14ac:dyDescent="0.25">
      <c r="A27" s="251" t="s">
        <v>129</v>
      </c>
      <c r="B27" s="252"/>
      <c r="C27" s="252"/>
      <c r="D27" s="252"/>
      <c r="E27" s="25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</row>
    <row r="28" spans="1:20" ht="24" thickBot="1" x14ac:dyDescent="0.3">
      <c r="A28" s="248" t="s">
        <v>132</v>
      </c>
      <c r="B28" s="249"/>
      <c r="C28" s="249"/>
      <c r="D28" s="249"/>
      <c r="E28" s="250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</row>
    <row r="29" spans="1:20" ht="23.25" x14ac:dyDescent="0.35">
      <c r="A29" s="254" t="s">
        <v>116</v>
      </c>
      <c r="B29" s="255"/>
      <c r="C29" s="255"/>
      <c r="D29" s="255"/>
      <c r="E29" s="256"/>
      <c r="F29" s="104"/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  <c r="S29" s="104">
        <v>0</v>
      </c>
      <c r="T29" s="104">
        <v>0</v>
      </c>
    </row>
    <row r="30" spans="1:20" ht="23.25" x14ac:dyDescent="0.25">
      <c r="A30" s="251" t="s">
        <v>43</v>
      </c>
      <c r="B30" s="252"/>
      <c r="C30" s="252"/>
      <c r="D30" s="252"/>
      <c r="E30" s="25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</row>
    <row r="31" spans="1:20" ht="23.25" x14ac:dyDescent="0.25">
      <c r="A31" s="251" t="s">
        <v>44</v>
      </c>
      <c r="B31" s="252"/>
      <c r="C31" s="252"/>
      <c r="D31" s="252"/>
      <c r="E31" s="25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</row>
    <row r="32" spans="1:20" ht="23.25" x14ac:dyDescent="0.25">
      <c r="A32" s="251" t="s">
        <v>45</v>
      </c>
      <c r="B32" s="252"/>
      <c r="C32" s="252"/>
      <c r="D32" s="252"/>
      <c r="E32" s="25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</row>
    <row r="33" spans="1:20" ht="23.25" x14ac:dyDescent="0.25">
      <c r="A33" s="251" t="s">
        <v>46</v>
      </c>
      <c r="B33" s="252"/>
      <c r="C33" s="252"/>
      <c r="D33" s="252"/>
      <c r="E33" s="25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</row>
    <row r="34" spans="1:20" ht="23.25" x14ac:dyDescent="0.25">
      <c r="A34" s="251" t="s">
        <v>47</v>
      </c>
      <c r="B34" s="252"/>
      <c r="C34" s="252"/>
      <c r="D34" s="252"/>
      <c r="E34" s="25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</row>
    <row r="35" spans="1:20" ht="24" thickBot="1" x14ac:dyDescent="0.3">
      <c r="A35" s="248" t="s">
        <v>48</v>
      </c>
      <c r="B35" s="249"/>
      <c r="C35" s="249"/>
      <c r="D35" s="249"/>
      <c r="E35" s="250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</row>
    <row r="36" spans="1:20" ht="23.25" x14ac:dyDescent="0.35">
      <c r="A36" s="254" t="s">
        <v>117</v>
      </c>
      <c r="B36" s="255"/>
      <c r="C36" s="255"/>
      <c r="D36" s="255"/>
      <c r="E36" s="256"/>
      <c r="F36" s="104"/>
      <c r="G36" s="104">
        <v>0</v>
      </c>
      <c r="H36" s="104">
        <v>0</v>
      </c>
      <c r="I36" s="104">
        <v>0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4">
        <v>0</v>
      </c>
      <c r="Q36" s="104">
        <v>0</v>
      </c>
      <c r="R36" s="104">
        <v>0</v>
      </c>
      <c r="S36" s="104">
        <v>0</v>
      </c>
      <c r="T36" s="104">
        <v>0</v>
      </c>
    </row>
    <row r="37" spans="1:20" ht="23.25" x14ac:dyDescent="0.25">
      <c r="A37" s="251" t="s">
        <v>43</v>
      </c>
      <c r="B37" s="252"/>
      <c r="C37" s="252"/>
      <c r="D37" s="252"/>
      <c r="E37" s="25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</row>
    <row r="38" spans="1:20" ht="23.25" x14ac:dyDescent="0.25">
      <c r="A38" s="251" t="s">
        <v>44</v>
      </c>
      <c r="B38" s="252"/>
      <c r="C38" s="252"/>
      <c r="D38" s="252"/>
      <c r="E38" s="25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</row>
    <row r="39" spans="1:20" ht="23.25" x14ac:dyDescent="0.25">
      <c r="A39" s="251" t="s">
        <v>45</v>
      </c>
      <c r="B39" s="252"/>
      <c r="C39" s="252"/>
      <c r="D39" s="252"/>
      <c r="E39" s="25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</row>
    <row r="40" spans="1:20" ht="23.25" x14ac:dyDescent="0.25">
      <c r="A40" s="251" t="s">
        <v>46</v>
      </c>
      <c r="B40" s="252"/>
      <c r="C40" s="252"/>
      <c r="D40" s="252"/>
      <c r="E40" s="25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</row>
    <row r="41" spans="1:20" ht="23.25" x14ac:dyDescent="0.25">
      <c r="A41" s="251" t="s">
        <v>50</v>
      </c>
      <c r="B41" s="252"/>
      <c r="C41" s="252"/>
      <c r="D41" s="252"/>
      <c r="E41" s="25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</row>
    <row r="42" spans="1:20" ht="24" thickBot="1" x14ac:dyDescent="0.3">
      <c r="A42" s="248" t="s">
        <v>49</v>
      </c>
      <c r="B42" s="249"/>
      <c r="C42" s="249"/>
      <c r="D42" s="249"/>
      <c r="E42" s="250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</row>
    <row r="43" spans="1:20" ht="23.25" x14ac:dyDescent="0.35">
      <c r="A43" s="254" t="s">
        <v>24</v>
      </c>
      <c r="B43" s="255"/>
      <c r="C43" s="255"/>
      <c r="D43" s="255"/>
      <c r="E43" s="256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</row>
    <row r="44" spans="1:20" ht="23.25" x14ac:dyDescent="0.25">
      <c r="A44" s="251" t="s">
        <v>25</v>
      </c>
      <c r="B44" s="252"/>
      <c r="C44" s="252"/>
      <c r="D44" s="252"/>
      <c r="E44" s="25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</row>
    <row r="45" spans="1:20" ht="23.25" x14ac:dyDescent="0.25">
      <c r="A45" s="251" t="s">
        <v>26</v>
      </c>
      <c r="B45" s="252"/>
      <c r="C45" s="252"/>
      <c r="D45" s="252"/>
      <c r="E45" s="25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</row>
    <row r="46" spans="1:20" ht="23.25" x14ac:dyDescent="0.25">
      <c r="A46" s="251" t="s">
        <v>27</v>
      </c>
      <c r="B46" s="252"/>
      <c r="C46" s="252"/>
      <c r="D46" s="252"/>
      <c r="E46" s="25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</row>
    <row r="47" spans="1:20" ht="23.25" x14ac:dyDescent="0.25">
      <c r="A47" s="251" t="s">
        <v>28</v>
      </c>
      <c r="B47" s="252"/>
      <c r="C47" s="252"/>
      <c r="D47" s="252"/>
      <c r="E47" s="25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</row>
    <row r="48" spans="1:20" ht="23.25" x14ac:dyDescent="0.25">
      <c r="A48" s="251" t="s">
        <v>29</v>
      </c>
      <c r="B48" s="252"/>
      <c r="C48" s="252"/>
      <c r="D48" s="252"/>
      <c r="E48" s="25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</row>
    <row r="49" spans="1:20" ht="23.25" x14ac:dyDescent="0.25">
      <c r="A49" s="251" t="s">
        <v>30</v>
      </c>
      <c r="B49" s="252"/>
      <c r="C49" s="252"/>
      <c r="D49" s="252"/>
      <c r="E49" s="25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</row>
    <row r="50" spans="1:20" ht="23.25" x14ac:dyDescent="0.25">
      <c r="A50" s="251" t="s">
        <v>31</v>
      </c>
      <c r="B50" s="252"/>
      <c r="C50" s="252"/>
      <c r="D50" s="252"/>
      <c r="E50" s="25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</row>
    <row r="51" spans="1:20" ht="23.25" x14ac:dyDescent="0.25">
      <c r="A51" s="251" t="s">
        <v>32</v>
      </c>
      <c r="B51" s="252"/>
      <c r="C51" s="252"/>
      <c r="D51" s="252"/>
      <c r="E51" s="25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</row>
    <row r="52" spans="1:20" ht="23.25" x14ac:dyDescent="0.25">
      <c r="A52" s="251" t="s">
        <v>33</v>
      </c>
      <c r="B52" s="252"/>
      <c r="C52" s="252"/>
      <c r="D52" s="252"/>
      <c r="E52" s="25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</row>
    <row r="53" spans="1:20" ht="23.25" x14ac:dyDescent="0.25">
      <c r="A53" s="251" t="s">
        <v>34</v>
      </c>
      <c r="B53" s="252"/>
      <c r="C53" s="252"/>
      <c r="D53" s="252"/>
      <c r="E53" s="25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</row>
    <row r="54" spans="1:20" ht="24" thickBot="1" x14ac:dyDescent="0.3">
      <c r="A54" s="248" t="s">
        <v>35</v>
      </c>
      <c r="B54" s="249"/>
      <c r="C54" s="249"/>
      <c r="D54" s="249"/>
      <c r="E54" s="250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</row>
    <row r="55" spans="1:20" ht="23.25" x14ac:dyDescent="0.35">
      <c r="A55" s="254" t="s">
        <v>14</v>
      </c>
      <c r="B55" s="255"/>
      <c r="C55" s="255"/>
      <c r="D55" s="255"/>
      <c r="E55" s="256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</row>
    <row r="56" spans="1:20" ht="23.25" x14ac:dyDescent="0.25">
      <c r="A56" s="251" t="s">
        <v>15</v>
      </c>
      <c r="B56" s="252"/>
      <c r="C56" s="252"/>
      <c r="D56" s="252"/>
      <c r="E56" s="25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</row>
    <row r="57" spans="1:20" ht="24" thickBot="1" x14ac:dyDescent="0.4">
      <c r="A57" s="257" t="s">
        <v>16</v>
      </c>
      <c r="B57" s="258"/>
      <c r="C57" s="258"/>
      <c r="D57" s="258"/>
      <c r="E57" s="259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</row>
    <row r="58" spans="1:20" ht="23.25" x14ac:dyDescent="0.35">
      <c r="A58" s="254" t="s">
        <v>234</v>
      </c>
      <c r="B58" s="255"/>
      <c r="C58" s="255"/>
      <c r="D58" s="255"/>
      <c r="E58" s="256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</row>
    <row r="59" spans="1:20" ht="23.25" x14ac:dyDescent="0.25">
      <c r="A59" s="251" t="s">
        <v>235</v>
      </c>
      <c r="B59" s="252"/>
      <c r="C59" s="252"/>
      <c r="D59" s="252"/>
      <c r="E59" s="25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</row>
    <row r="60" spans="1:20" ht="24" thickBot="1" x14ac:dyDescent="0.4">
      <c r="A60" s="257" t="s">
        <v>236</v>
      </c>
      <c r="B60" s="258"/>
      <c r="C60" s="258"/>
      <c r="D60" s="258"/>
      <c r="E60" s="259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</row>
    <row r="61" spans="1:20" ht="23.25" x14ac:dyDescent="0.35">
      <c r="A61" s="254" t="s">
        <v>18</v>
      </c>
      <c r="B61" s="255"/>
      <c r="C61" s="255"/>
      <c r="D61" s="255"/>
      <c r="E61" s="256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</row>
    <row r="62" spans="1:20" ht="24" thickBot="1" x14ac:dyDescent="0.3">
      <c r="A62" s="248" t="s">
        <v>18</v>
      </c>
      <c r="B62" s="249"/>
      <c r="C62" s="249"/>
      <c r="D62" s="249"/>
      <c r="E62" s="250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</row>
    <row r="63" spans="1:20" ht="23.25" x14ac:dyDescent="0.35">
      <c r="A63" s="254" t="s">
        <v>20</v>
      </c>
      <c r="B63" s="255"/>
      <c r="C63" s="255"/>
      <c r="D63" s="255"/>
      <c r="E63" s="256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</row>
    <row r="64" spans="1:20" ht="24" thickBot="1" x14ac:dyDescent="0.3">
      <c r="A64" s="248" t="s">
        <v>118</v>
      </c>
      <c r="B64" s="249"/>
      <c r="C64" s="249"/>
      <c r="D64" s="249"/>
      <c r="E64" s="250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</row>
    <row r="65" spans="1:20" ht="23.25" x14ac:dyDescent="0.35">
      <c r="A65" s="254" t="s">
        <v>22</v>
      </c>
      <c r="B65" s="255"/>
      <c r="C65" s="255"/>
      <c r="D65" s="255"/>
      <c r="E65" s="256"/>
      <c r="F65" s="104"/>
      <c r="G65" s="104"/>
      <c r="H65" s="104" t="b">
        <v>0</v>
      </c>
      <c r="I65" s="104" t="b">
        <v>0</v>
      </c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</row>
    <row r="66" spans="1:20" ht="24" thickBot="1" x14ac:dyDescent="0.3">
      <c r="A66" s="248" t="s">
        <v>23</v>
      </c>
      <c r="B66" s="249"/>
      <c r="C66" s="249"/>
      <c r="D66" s="249"/>
      <c r="E66" s="250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</row>
    <row r="67" spans="1:20" ht="23.25" x14ac:dyDescent="0.35">
      <c r="A67" s="254" t="s">
        <v>53</v>
      </c>
      <c r="B67" s="255"/>
      <c r="C67" s="255"/>
      <c r="D67" s="255"/>
      <c r="E67" s="256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</row>
    <row r="68" spans="1:20" ht="23.25" x14ac:dyDescent="0.25">
      <c r="A68" s="251" t="s">
        <v>107</v>
      </c>
      <c r="B68" s="252"/>
      <c r="C68" s="252"/>
      <c r="D68" s="252"/>
      <c r="E68" s="25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</row>
    <row r="69" spans="1:20" ht="24" thickBot="1" x14ac:dyDescent="0.3">
      <c r="A69" s="248" t="s">
        <v>108</v>
      </c>
      <c r="B69" s="249"/>
      <c r="C69" s="249"/>
      <c r="D69" s="249"/>
      <c r="E69" s="250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</row>
    <row r="70" spans="1:20" ht="23.25" x14ac:dyDescent="0.35">
      <c r="A70" s="254" t="s">
        <v>237</v>
      </c>
      <c r="B70" s="255"/>
      <c r="C70" s="255"/>
      <c r="D70" s="255"/>
      <c r="E70" s="256"/>
      <c r="F70" s="104"/>
      <c r="G70" s="104">
        <v>0</v>
      </c>
      <c r="H70" s="104">
        <v>0</v>
      </c>
      <c r="I70" s="104">
        <v>0</v>
      </c>
      <c r="J70" s="104">
        <v>0</v>
      </c>
      <c r="K70" s="104">
        <v>0</v>
      </c>
      <c r="L70" s="104">
        <v>0</v>
      </c>
      <c r="M70" s="104">
        <v>0</v>
      </c>
      <c r="N70" s="104">
        <v>0</v>
      </c>
      <c r="O70" s="104">
        <v>0</v>
      </c>
      <c r="P70" s="104">
        <v>0</v>
      </c>
      <c r="Q70" s="104">
        <v>0</v>
      </c>
      <c r="R70" s="104">
        <v>0</v>
      </c>
      <c r="S70" s="104">
        <v>0</v>
      </c>
      <c r="T70" s="104">
        <v>0</v>
      </c>
    </row>
    <row r="71" spans="1:20" ht="23.25" x14ac:dyDescent="0.25">
      <c r="A71" s="251" t="s">
        <v>238</v>
      </c>
      <c r="B71" s="252"/>
      <c r="C71" s="252"/>
      <c r="D71" s="252"/>
      <c r="E71" s="25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</row>
    <row r="72" spans="1:20" ht="54" customHeight="1" x14ac:dyDescent="0.25">
      <c r="A72" s="297" t="s">
        <v>239</v>
      </c>
      <c r="B72" s="298"/>
      <c r="C72" s="298"/>
      <c r="D72" s="298"/>
      <c r="E72" s="299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</row>
    <row r="73" spans="1:20" ht="23.25" x14ac:dyDescent="0.25">
      <c r="A73" s="251" t="s">
        <v>240</v>
      </c>
      <c r="B73" s="252"/>
      <c r="C73" s="252"/>
      <c r="D73" s="252"/>
      <c r="E73" s="25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</row>
  </sheetData>
  <dataConsolidate/>
  <mergeCells count="77">
    <mergeCell ref="A70:E70"/>
    <mergeCell ref="A71:E71"/>
    <mergeCell ref="A72:E72"/>
    <mergeCell ref="A73:E73"/>
    <mergeCell ref="AY12:AZ12"/>
    <mergeCell ref="A38:E38"/>
    <mergeCell ref="A37:E37"/>
    <mergeCell ref="A24:E24"/>
    <mergeCell ref="A23:E23"/>
    <mergeCell ref="A35:E35"/>
    <mergeCell ref="A34:E34"/>
    <mergeCell ref="A33:E33"/>
    <mergeCell ref="A32:E32"/>
    <mergeCell ref="A31:E31"/>
    <mergeCell ref="A30:E30"/>
    <mergeCell ref="A29:E29"/>
    <mergeCell ref="A20:E20"/>
    <mergeCell ref="A19:E19"/>
    <mergeCell ref="F10:T10"/>
    <mergeCell ref="A58:E58"/>
    <mergeCell ref="A59:E59"/>
    <mergeCell ref="A53:E53"/>
    <mergeCell ref="A52:E52"/>
    <mergeCell ref="A51:E51"/>
    <mergeCell ref="A50:E50"/>
    <mergeCell ref="A41:E41"/>
    <mergeCell ref="A45:E45"/>
    <mergeCell ref="A44:E44"/>
    <mergeCell ref="A40:E40"/>
    <mergeCell ref="A39:E39"/>
    <mergeCell ref="A60:E60"/>
    <mergeCell ref="AV12:AW12"/>
    <mergeCell ref="A36:E36"/>
    <mergeCell ref="A28:E28"/>
    <mergeCell ref="A15:E15"/>
    <mergeCell ref="A16:E16"/>
    <mergeCell ref="A17:E17"/>
    <mergeCell ref="A18:E18"/>
    <mergeCell ref="A27:E27"/>
    <mergeCell ref="A26:E26"/>
    <mergeCell ref="A25:E25"/>
    <mergeCell ref="A22:E22"/>
    <mergeCell ref="A21:E21"/>
    <mergeCell ref="A46:E46"/>
    <mergeCell ref="A42:E42"/>
    <mergeCell ref="A54:E54"/>
    <mergeCell ref="AH5:AN5"/>
    <mergeCell ref="G6:K6"/>
    <mergeCell ref="L6:P6"/>
    <mergeCell ref="R6:V8"/>
    <mergeCell ref="W6:AF8"/>
    <mergeCell ref="AH6:AI6"/>
    <mergeCell ref="AJ6:AN6"/>
    <mergeCell ref="G7:K7"/>
    <mergeCell ref="G8:K8"/>
    <mergeCell ref="J5:P5"/>
    <mergeCell ref="U5:AA5"/>
    <mergeCell ref="L7:P7"/>
    <mergeCell ref="AH7:AI7"/>
    <mergeCell ref="AJ7:AN7"/>
    <mergeCell ref="L8:P8"/>
    <mergeCell ref="A69:E69"/>
    <mergeCell ref="A68:E68"/>
    <mergeCell ref="A67:E67"/>
    <mergeCell ref="A43:E43"/>
    <mergeCell ref="A57:E57"/>
    <mergeCell ref="A56:E56"/>
    <mergeCell ref="A55:E55"/>
    <mergeCell ref="A62:E62"/>
    <mergeCell ref="A61:E61"/>
    <mergeCell ref="A64:E64"/>
    <mergeCell ref="A63:E63"/>
    <mergeCell ref="A66:E66"/>
    <mergeCell ref="A65:E65"/>
    <mergeCell ref="A49:E49"/>
    <mergeCell ref="A48:E48"/>
    <mergeCell ref="A47:E47"/>
  </mergeCells>
  <dataValidations count="2">
    <dataValidation type="list" allowBlank="1" showInputMessage="1" showErrorMessage="1" sqref="L7:P7" xr:uid="{00000000-0002-0000-0100-000000000000}">
      <formula1>deps</formula1>
    </dataValidation>
    <dataValidation type="list" allowBlank="1" showInputMessage="1" showErrorMessage="1" sqref="L8:P8" xr:uid="{00000000-0002-0000-0100-000001000000}">
      <formula1>INDIRECT($L$7)</formula1>
    </dataValidation>
  </dataValidations>
  <pageMargins left="0.7" right="0.7" top="0.75" bottom="0.75" header="0.3" footer="0.3"/>
  <pageSetup paperSize="9" scale="3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>
    <pageSetUpPr fitToPage="1"/>
  </sheetPr>
  <dimension ref="A1:AK28"/>
  <sheetViews>
    <sheetView showGridLines="0" zoomScale="70" zoomScaleNormal="70" workbookViewId="0">
      <selection activeCell="H7" sqref="H7:J7"/>
    </sheetView>
  </sheetViews>
  <sheetFormatPr defaultRowHeight="15" x14ac:dyDescent="0.25"/>
  <cols>
    <col min="1" max="1" width="1.7109375" customWidth="1"/>
    <col min="2" max="2" width="11.28515625" customWidth="1"/>
    <col min="3" max="3" width="15.5703125" customWidth="1"/>
    <col min="4" max="4" width="16.85546875" customWidth="1"/>
    <col min="5" max="5" width="5.5703125" customWidth="1"/>
    <col min="6" max="6" width="20" bestFit="1" customWidth="1"/>
    <col min="7" max="7" width="21.85546875" bestFit="1" customWidth="1"/>
    <col min="8" max="9" width="16" customWidth="1"/>
    <col min="10" max="11" width="10.7109375" customWidth="1"/>
    <col min="12" max="13" width="15.140625" customWidth="1"/>
    <col min="14" max="14" width="14.28515625" customWidth="1"/>
    <col min="15" max="15" width="2.85546875" customWidth="1"/>
    <col min="16" max="16" width="23.85546875" bestFit="1" customWidth="1"/>
    <col min="17" max="17" width="20.28515625" bestFit="1" customWidth="1"/>
    <col min="18" max="18" width="15.7109375" bestFit="1" customWidth="1"/>
    <col min="19" max="19" width="18.85546875" bestFit="1" customWidth="1"/>
    <col min="20" max="20" width="18.7109375" bestFit="1" customWidth="1"/>
    <col min="21" max="21" width="15" bestFit="1" customWidth="1"/>
    <col min="22" max="22" width="25" bestFit="1" customWidth="1"/>
    <col min="23" max="23" width="14.7109375" bestFit="1" customWidth="1"/>
    <col min="24" max="24" width="18.42578125" bestFit="1" customWidth="1"/>
    <col min="25" max="25" width="14.7109375" bestFit="1" customWidth="1"/>
    <col min="26" max="26" width="17.42578125" bestFit="1" customWidth="1"/>
    <col min="27" max="27" width="24" bestFit="1" customWidth="1"/>
    <col min="28" max="28" width="18.42578125" bestFit="1" customWidth="1"/>
    <col min="29" max="29" width="25.5703125" bestFit="1" customWidth="1"/>
    <col min="30" max="31" width="15.28515625" bestFit="1" customWidth="1"/>
    <col min="32" max="32" width="19.28515625" bestFit="1" customWidth="1"/>
    <col min="33" max="33" width="15.42578125" bestFit="1" customWidth="1"/>
    <col min="34" max="34" width="3.85546875" bestFit="1" customWidth="1"/>
    <col min="35" max="35" width="11.5703125" bestFit="1" customWidth="1"/>
    <col min="36" max="37" width="7.7109375" bestFit="1" customWidth="1"/>
  </cols>
  <sheetData>
    <row r="1" spans="1:37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"/>
    </row>
    <row r="2" spans="1:37" ht="23.25" x14ac:dyDescent="0.35">
      <c r="A2" s="5"/>
      <c r="B2" s="6"/>
      <c r="C2" s="7" t="s">
        <v>104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9"/>
    </row>
    <row r="3" spans="1:37" ht="21" thickBot="1" x14ac:dyDescent="0.35">
      <c r="A3" s="10" t="s">
        <v>0</v>
      </c>
      <c r="B3" s="11"/>
      <c r="C3" s="11"/>
      <c r="D3" s="11"/>
      <c r="E3" s="11"/>
      <c r="F3" s="12"/>
      <c r="G3" s="11"/>
      <c r="H3" s="11"/>
      <c r="I3" s="11"/>
      <c r="J3" s="11"/>
      <c r="K3" s="11"/>
      <c r="L3" s="11"/>
      <c r="M3" s="11"/>
      <c r="N3" s="11"/>
      <c r="O3" s="11"/>
      <c r="P3" s="14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7" x14ac:dyDescent="0.25">
      <c r="B4" s="17"/>
      <c r="D4" s="17"/>
      <c r="E4" s="17"/>
      <c r="F4" s="17"/>
      <c r="G4" s="17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</row>
    <row r="5" spans="1:37" ht="15.75" thickBot="1" x14ac:dyDescent="0.3">
      <c r="B5" s="17"/>
      <c r="D5" s="18"/>
      <c r="E5" s="18"/>
      <c r="F5" s="32"/>
      <c r="G5" s="19"/>
      <c r="H5" s="303"/>
      <c r="I5" s="303"/>
      <c r="J5" s="303"/>
      <c r="K5" s="36"/>
      <c r="O5" s="15"/>
      <c r="P5" s="34"/>
      <c r="Q5" s="34"/>
      <c r="R5" s="34"/>
      <c r="S5" s="34"/>
      <c r="T5" s="34"/>
      <c r="U5" s="34"/>
      <c r="V5" s="34"/>
      <c r="W5" s="15"/>
      <c r="X5" s="15"/>
      <c r="Y5" s="15"/>
      <c r="Z5" s="15"/>
      <c r="AA5" s="15"/>
      <c r="AB5" s="15"/>
      <c r="AC5" s="260"/>
      <c r="AD5" s="260"/>
      <c r="AE5" s="260"/>
      <c r="AF5" s="260"/>
      <c r="AG5" s="260"/>
      <c r="AH5" s="260"/>
      <c r="AI5" s="260"/>
      <c r="AJ5" s="33"/>
      <c r="AK5" s="33"/>
    </row>
    <row r="6" spans="1:37" s="105" customFormat="1" ht="21" customHeight="1" thickTop="1" x14ac:dyDescent="0.35">
      <c r="A6" s="105" t="s">
        <v>225</v>
      </c>
      <c r="D6" s="105">
        <f>'Sous-traitant'!D6:I6</f>
        <v>0</v>
      </c>
      <c r="E6" s="108"/>
      <c r="F6" s="261" t="s">
        <v>8</v>
      </c>
      <c r="G6" s="261"/>
      <c r="H6" s="262">
        <f>'Sous-traitant'!D11</f>
        <v>0</v>
      </c>
      <c r="I6" s="263"/>
      <c r="J6" s="263"/>
      <c r="K6" s="307" t="s">
        <v>13</v>
      </c>
      <c r="L6" s="308"/>
      <c r="M6" s="313">
        <f>'Sous-traitant'!D13</f>
        <v>0</v>
      </c>
      <c r="N6" s="313"/>
      <c r="Q6" s="117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9"/>
      <c r="AC6" s="278"/>
      <c r="AD6" s="278"/>
      <c r="AE6" s="306"/>
      <c r="AF6" s="306"/>
      <c r="AG6" s="306"/>
      <c r="AH6" s="306"/>
      <c r="AI6" s="306"/>
      <c r="AJ6" s="120"/>
      <c r="AK6" s="120"/>
    </row>
    <row r="7" spans="1:37" s="105" customFormat="1" ht="21" customHeight="1" x14ac:dyDescent="0.35">
      <c r="B7" s="107" t="s">
        <v>6</v>
      </c>
      <c r="D7" s="121">
        <f>'KCD Werkverantwoordelijke'!D7</f>
        <v>0</v>
      </c>
      <c r="E7" s="108"/>
      <c r="F7" s="261" t="s">
        <v>9</v>
      </c>
      <c r="G7" s="261"/>
      <c r="H7" s="304">
        <f>'KCD Werkverantwoordelijke'!L7</f>
        <v>0</v>
      </c>
      <c r="I7" s="305"/>
      <c r="J7" s="305"/>
      <c r="K7" s="309"/>
      <c r="L7" s="310"/>
      <c r="M7" s="313"/>
      <c r="N7" s="313"/>
      <c r="Q7" s="117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9"/>
      <c r="AC7" s="278"/>
      <c r="AD7" s="278"/>
      <c r="AE7" s="306"/>
      <c r="AF7" s="306"/>
      <c r="AG7" s="306"/>
      <c r="AH7" s="306"/>
      <c r="AI7" s="306"/>
      <c r="AJ7" s="120"/>
      <c r="AK7" s="120"/>
    </row>
    <row r="8" spans="1:37" s="105" customFormat="1" ht="21" customHeight="1" thickBot="1" x14ac:dyDescent="0.4">
      <c r="A8" s="105" t="s">
        <v>93</v>
      </c>
      <c r="B8" s="106"/>
      <c r="D8" s="112">
        <f ca="1">TODAY()</f>
        <v>44865</v>
      </c>
      <c r="E8" s="106"/>
      <c r="F8" s="261" t="s">
        <v>11</v>
      </c>
      <c r="G8" s="261"/>
      <c r="H8" s="290" t="str">
        <f>'KCD Werkverantwoordelijke'!L8</f>
        <v xml:space="preserve"> </v>
      </c>
      <c r="I8" s="291"/>
      <c r="J8" s="291"/>
      <c r="K8" s="311"/>
      <c r="L8" s="312"/>
      <c r="M8" s="313"/>
      <c r="N8" s="313"/>
      <c r="Q8" s="117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9"/>
      <c r="AC8" s="120"/>
      <c r="AD8" s="120"/>
      <c r="AE8" s="120"/>
      <c r="AF8" s="120"/>
      <c r="AG8" s="120"/>
      <c r="AH8" s="120"/>
      <c r="AI8" s="120"/>
      <c r="AJ8" s="120"/>
      <c r="AK8" s="120"/>
    </row>
    <row r="9" spans="1:37" ht="15.75" thickTop="1" x14ac:dyDescent="0.25"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37" x14ac:dyDescent="0.25"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37" ht="15.75" thickBot="1" x14ac:dyDescent="0.3"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</row>
    <row r="12" spans="1:37" s="105" customFormat="1" ht="21" customHeight="1" thickBot="1" x14ac:dyDescent="0.4">
      <c r="F12" s="300" t="s">
        <v>121</v>
      </c>
      <c r="G12" s="302"/>
      <c r="H12" s="300" t="s">
        <v>127</v>
      </c>
      <c r="I12" s="301"/>
      <c r="J12" s="301"/>
      <c r="K12" s="302"/>
      <c r="L12" s="300" t="s">
        <v>128</v>
      </c>
      <c r="M12" s="302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</row>
    <row r="13" spans="1:37" s="105" customFormat="1" ht="61.5" customHeight="1" x14ac:dyDescent="0.35">
      <c r="B13" s="122" t="s">
        <v>54</v>
      </c>
      <c r="C13" s="122" t="s">
        <v>1</v>
      </c>
      <c r="D13" s="122" t="s">
        <v>2</v>
      </c>
      <c r="F13" s="123" t="s">
        <v>105</v>
      </c>
      <c r="G13" s="123" t="s">
        <v>106</v>
      </c>
      <c r="H13" s="124" t="s">
        <v>130</v>
      </c>
      <c r="I13" s="124" t="s">
        <v>131</v>
      </c>
      <c r="J13" s="125" t="s">
        <v>123</v>
      </c>
      <c r="K13" s="125" t="s">
        <v>124</v>
      </c>
      <c r="L13" s="125" t="s">
        <v>123</v>
      </c>
      <c r="M13" s="125" t="s">
        <v>124</v>
      </c>
      <c r="N13" s="126" t="s">
        <v>125</v>
      </c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</row>
    <row r="14" spans="1:37" s="105" customFormat="1" ht="21" customHeight="1" x14ac:dyDescent="0.35">
      <c r="B14" s="127">
        <f>'Sous-traitant'!A23</f>
        <v>1</v>
      </c>
      <c r="C14" s="127">
        <f>'Sous-traitant'!B23</f>
        <v>0</v>
      </c>
      <c r="D14" s="127">
        <f>'Sous-traitant'!C23</f>
        <v>0</v>
      </c>
      <c r="F14" s="128">
        <f>'Sous-traitant'!F16</f>
        <v>0</v>
      </c>
      <c r="G14" s="128">
        <f>'Sous-traitant'!H16</f>
        <v>0</v>
      </c>
      <c r="H14" s="129"/>
      <c r="I14" s="129"/>
      <c r="J14" s="129"/>
      <c r="K14" s="129"/>
      <c r="L14" s="130"/>
      <c r="M14" s="130"/>
      <c r="N14" s="131"/>
    </row>
    <row r="15" spans="1:37" s="105" customFormat="1" ht="21" customHeight="1" x14ac:dyDescent="0.35">
      <c r="B15" s="127">
        <f>'Sous-traitant'!A24</f>
        <v>2</v>
      </c>
      <c r="C15" s="127">
        <f>'Sous-traitant'!B24</f>
        <v>0</v>
      </c>
      <c r="D15" s="127">
        <f>'Sous-traitant'!C24</f>
        <v>0</v>
      </c>
      <c r="F15" s="128">
        <f>F14</f>
        <v>0</v>
      </c>
      <c r="G15" s="128">
        <f>G14</f>
        <v>0</v>
      </c>
      <c r="H15" s="129"/>
      <c r="I15" s="129"/>
      <c r="J15" s="129"/>
      <c r="K15" s="129"/>
      <c r="L15" s="130"/>
      <c r="M15" s="130"/>
      <c r="N15" s="131"/>
    </row>
    <row r="16" spans="1:37" s="105" customFormat="1" ht="21" customHeight="1" x14ac:dyDescent="0.35">
      <c r="B16" s="127">
        <f>'Sous-traitant'!A25</f>
        <v>3</v>
      </c>
      <c r="C16" s="127">
        <f>'Sous-traitant'!B25</f>
        <v>0</v>
      </c>
      <c r="D16" s="127">
        <f>'Sous-traitant'!C25</f>
        <v>0</v>
      </c>
      <c r="F16" s="128">
        <f t="shared" ref="F16:F28" si="0">F15</f>
        <v>0</v>
      </c>
      <c r="G16" s="128">
        <f t="shared" ref="G16:G28" si="1">G15</f>
        <v>0</v>
      </c>
      <c r="H16" s="129"/>
      <c r="I16" s="129"/>
      <c r="J16" s="129"/>
      <c r="K16" s="129"/>
      <c r="L16" s="130"/>
      <c r="M16" s="130"/>
      <c r="N16" s="131"/>
      <c r="O16" s="132"/>
      <c r="P16" s="132"/>
      <c r="Q16" s="132"/>
      <c r="R16" s="132"/>
      <c r="S16" s="132"/>
      <c r="T16" s="132"/>
      <c r="U16" s="132"/>
      <c r="V16" s="132"/>
      <c r="W16" s="132"/>
      <c r="X16" s="132"/>
    </row>
    <row r="17" spans="2:24" s="105" customFormat="1" ht="21" customHeight="1" x14ac:dyDescent="0.35">
      <c r="B17" s="127">
        <f>'Sous-traitant'!A26</f>
        <v>4</v>
      </c>
      <c r="C17" s="127">
        <f>'Sous-traitant'!B26</f>
        <v>0</v>
      </c>
      <c r="D17" s="127">
        <f>'Sous-traitant'!C26</f>
        <v>0</v>
      </c>
      <c r="F17" s="128">
        <f t="shared" si="0"/>
        <v>0</v>
      </c>
      <c r="G17" s="128">
        <f t="shared" si="1"/>
        <v>0</v>
      </c>
      <c r="H17" s="129"/>
      <c r="I17" s="129"/>
      <c r="J17" s="129"/>
      <c r="K17" s="129"/>
      <c r="L17" s="130"/>
      <c r="M17" s="130"/>
      <c r="N17" s="131"/>
      <c r="O17" s="132"/>
      <c r="P17" s="132"/>
      <c r="Q17" s="132"/>
      <c r="R17" s="132"/>
      <c r="S17" s="132"/>
      <c r="T17" s="132"/>
      <c r="U17" s="132"/>
      <c r="V17" s="132"/>
      <c r="W17" s="132"/>
      <c r="X17" s="132"/>
    </row>
    <row r="18" spans="2:24" s="105" customFormat="1" ht="21" customHeight="1" x14ac:dyDescent="0.35">
      <c r="B18" s="127">
        <f>'Sous-traitant'!A27</f>
        <v>5</v>
      </c>
      <c r="C18" s="127">
        <f>'Sous-traitant'!B27</f>
        <v>0</v>
      </c>
      <c r="D18" s="127">
        <f>'Sous-traitant'!C27</f>
        <v>0</v>
      </c>
      <c r="F18" s="128">
        <f t="shared" si="0"/>
        <v>0</v>
      </c>
      <c r="G18" s="128">
        <f t="shared" si="1"/>
        <v>0</v>
      </c>
      <c r="H18" s="129"/>
      <c r="I18" s="129"/>
      <c r="J18" s="129"/>
      <c r="K18" s="129"/>
      <c r="L18" s="130"/>
      <c r="M18" s="130"/>
      <c r="N18" s="131"/>
      <c r="O18" s="132"/>
      <c r="P18" s="132"/>
      <c r="Q18" s="132"/>
      <c r="R18" s="132"/>
      <c r="S18" s="132"/>
      <c r="T18" s="132"/>
      <c r="U18" s="132"/>
      <c r="V18" s="132"/>
      <c r="W18" s="132"/>
      <c r="X18" s="132"/>
    </row>
    <row r="19" spans="2:24" s="105" customFormat="1" ht="21" customHeight="1" x14ac:dyDescent="0.35">
      <c r="B19" s="127">
        <f>'Sous-traitant'!A28</f>
        <v>6</v>
      </c>
      <c r="C19" s="127">
        <f>'Sous-traitant'!B28</f>
        <v>0</v>
      </c>
      <c r="D19" s="127">
        <f>'Sous-traitant'!C28</f>
        <v>0</v>
      </c>
      <c r="F19" s="128">
        <f t="shared" si="0"/>
        <v>0</v>
      </c>
      <c r="G19" s="128">
        <f t="shared" si="1"/>
        <v>0</v>
      </c>
      <c r="H19" s="129"/>
      <c r="I19" s="129"/>
      <c r="J19" s="129"/>
      <c r="K19" s="129"/>
      <c r="L19" s="130"/>
      <c r="M19" s="133"/>
      <c r="N19" s="131"/>
      <c r="O19" s="134"/>
      <c r="P19" s="135"/>
      <c r="Q19" s="135"/>
      <c r="R19" s="110"/>
      <c r="S19" s="110"/>
      <c r="T19" s="110"/>
      <c r="U19" s="110"/>
      <c r="V19" s="110"/>
      <c r="W19" s="110"/>
      <c r="X19" s="110"/>
    </row>
    <row r="20" spans="2:24" s="105" customFormat="1" ht="21" customHeight="1" x14ac:dyDescent="0.35">
      <c r="B20" s="127">
        <f>'Sous-traitant'!A29</f>
        <v>7</v>
      </c>
      <c r="C20" s="127">
        <f>'Sous-traitant'!B29</f>
        <v>0</v>
      </c>
      <c r="D20" s="127">
        <f>'Sous-traitant'!C29</f>
        <v>0</v>
      </c>
      <c r="F20" s="128">
        <f t="shared" si="0"/>
        <v>0</v>
      </c>
      <c r="G20" s="128">
        <f t="shared" si="1"/>
        <v>0</v>
      </c>
      <c r="H20" s="129"/>
      <c r="I20" s="129"/>
      <c r="J20" s="129"/>
      <c r="K20" s="129"/>
      <c r="L20" s="130"/>
      <c r="M20" s="133"/>
      <c r="N20" s="131"/>
      <c r="O20" s="134"/>
      <c r="P20" s="134"/>
      <c r="Q20" s="134"/>
    </row>
    <row r="21" spans="2:24" s="105" customFormat="1" ht="21" customHeight="1" x14ac:dyDescent="0.35">
      <c r="B21" s="127">
        <f>'Sous-traitant'!A30</f>
        <v>8</v>
      </c>
      <c r="C21" s="127">
        <f>'Sous-traitant'!B30</f>
        <v>0</v>
      </c>
      <c r="D21" s="127">
        <f>'Sous-traitant'!C30</f>
        <v>0</v>
      </c>
      <c r="F21" s="128">
        <f t="shared" si="0"/>
        <v>0</v>
      </c>
      <c r="G21" s="128">
        <f t="shared" si="1"/>
        <v>0</v>
      </c>
      <c r="H21" s="129"/>
      <c r="I21" s="129"/>
      <c r="J21" s="129"/>
      <c r="K21" s="129"/>
      <c r="L21" s="130"/>
      <c r="M21" s="133"/>
      <c r="N21" s="131"/>
      <c r="O21" s="134"/>
      <c r="P21" s="134"/>
      <c r="Q21" s="134"/>
    </row>
    <row r="22" spans="2:24" s="105" customFormat="1" ht="21" customHeight="1" x14ac:dyDescent="0.35">
      <c r="B22" s="127">
        <f>'Sous-traitant'!A31</f>
        <v>9</v>
      </c>
      <c r="C22" s="127">
        <f>'Sous-traitant'!B31</f>
        <v>0</v>
      </c>
      <c r="D22" s="127">
        <f>'Sous-traitant'!C31</f>
        <v>0</v>
      </c>
      <c r="F22" s="128">
        <f t="shared" si="0"/>
        <v>0</v>
      </c>
      <c r="G22" s="128">
        <f t="shared" si="1"/>
        <v>0</v>
      </c>
      <c r="H22" s="129"/>
      <c r="I22" s="129"/>
      <c r="J22" s="129"/>
      <c r="K22" s="129"/>
      <c r="L22" s="130"/>
      <c r="M22" s="130"/>
      <c r="N22" s="131"/>
      <c r="O22" s="119"/>
      <c r="P22" s="119"/>
      <c r="Q22" s="119"/>
    </row>
    <row r="23" spans="2:24" s="105" customFormat="1" ht="21" customHeight="1" x14ac:dyDescent="0.35">
      <c r="B23" s="127">
        <f>'Sous-traitant'!A32</f>
        <v>10</v>
      </c>
      <c r="C23" s="127">
        <f>'Sous-traitant'!B32</f>
        <v>0</v>
      </c>
      <c r="D23" s="127">
        <f>'Sous-traitant'!C32</f>
        <v>0</v>
      </c>
      <c r="F23" s="128">
        <f t="shared" si="0"/>
        <v>0</v>
      </c>
      <c r="G23" s="128">
        <f t="shared" si="1"/>
        <v>0</v>
      </c>
      <c r="H23" s="129"/>
      <c r="I23" s="129"/>
      <c r="J23" s="129"/>
      <c r="K23" s="129"/>
      <c r="L23" s="130"/>
      <c r="M23" s="130"/>
      <c r="N23" s="131"/>
      <c r="O23" s="119"/>
      <c r="P23" s="119"/>
      <c r="Q23" s="119"/>
    </row>
    <row r="24" spans="2:24" s="105" customFormat="1" ht="21" customHeight="1" x14ac:dyDescent="0.35">
      <c r="B24" s="127">
        <f>'Sous-traitant'!A33</f>
        <v>11</v>
      </c>
      <c r="C24" s="127">
        <f>'Sous-traitant'!B33</f>
        <v>0</v>
      </c>
      <c r="D24" s="127">
        <f>'Sous-traitant'!C33</f>
        <v>0</v>
      </c>
      <c r="F24" s="128">
        <f t="shared" si="0"/>
        <v>0</v>
      </c>
      <c r="G24" s="128">
        <f t="shared" si="1"/>
        <v>0</v>
      </c>
      <c r="H24" s="129"/>
      <c r="I24" s="129"/>
      <c r="J24" s="129"/>
      <c r="K24" s="129"/>
      <c r="L24" s="130"/>
      <c r="M24" s="130"/>
      <c r="N24" s="131"/>
    </row>
    <row r="25" spans="2:24" s="105" customFormat="1" ht="21" customHeight="1" x14ac:dyDescent="0.35">
      <c r="B25" s="127">
        <f>'Sous-traitant'!A34</f>
        <v>12</v>
      </c>
      <c r="C25" s="127">
        <f>'Sous-traitant'!B34</f>
        <v>0</v>
      </c>
      <c r="D25" s="127">
        <f>'Sous-traitant'!C34</f>
        <v>0</v>
      </c>
      <c r="F25" s="128">
        <f t="shared" si="0"/>
        <v>0</v>
      </c>
      <c r="G25" s="128">
        <f t="shared" si="1"/>
        <v>0</v>
      </c>
      <c r="H25" s="129"/>
      <c r="I25" s="129"/>
      <c r="J25" s="129"/>
      <c r="K25" s="129"/>
      <c r="L25" s="130"/>
      <c r="M25" s="130"/>
      <c r="N25" s="131"/>
    </row>
    <row r="26" spans="2:24" s="105" customFormat="1" ht="21" customHeight="1" x14ac:dyDescent="0.35">
      <c r="B26" s="127">
        <f>'Sous-traitant'!A35</f>
        <v>13</v>
      </c>
      <c r="C26" s="127">
        <f>'Sous-traitant'!B35</f>
        <v>0</v>
      </c>
      <c r="D26" s="127">
        <f>'Sous-traitant'!C35</f>
        <v>0</v>
      </c>
      <c r="F26" s="128">
        <f t="shared" si="0"/>
        <v>0</v>
      </c>
      <c r="G26" s="128">
        <f t="shared" si="1"/>
        <v>0</v>
      </c>
      <c r="H26" s="129"/>
      <c r="I26" s="129"/>
      <c r="J26" s="129"/>
      <c r="K26" s="129"/>
      <c r="L26" s="130"/>
      <c r="M26" s="130"/>
      <c r="N26" s="131"/>
    </row>
    <row r="27" spans="2:24" s="105" customFormat="1" ht="21" customHeight="1" x14ac:dyDescent="0.35">
      <c r="B27" s="127">
        <f>'Sous-traitant'!A36</f>
        <v>14</v>
      </c>
      <c r="C27" s="127">
        <f>'Sous-traitant'!B36</f>
        <v>0</v>
      </c>
      <c r="D27" s="127">
        <f>'Sous-traitant'!C36</f>
        <v>0</v>
      </c>
      <c r="F27" s="128">
        <f t="shared" si="0"/>
        <v>0</v>
      </c>
      <c r="G27" s="128">
        <f t="shared" si="1"/>
        <v>0</v>
      </c>
      <c r="H27" s="129"/>
      <c r="I27" s="129"/>
      <c r="J27" s="129"/>
      <c r="K27" s="129"/>
      <c r="L27" s="130"/>
      <c r="M27" s="130"/>
      <c r="N27" s="131"/>
    </row>
    <row r="28" spans="2:24" s="105" customFormat="1" ht="21" customHeight="1" x14ac:dyDescent="0.35">
      <c r="B28" s="127">
        <f>'Sous-traitant'!A37</f>
        <v>15</v>
      </c>
      <c r="C28" s="127">
        <f>'Sous-traitant'!B37</f>
        <v>0</v>
      </c>
      <c r="D28" s="127">
        <f>'Sous-traitant'!C37</f>
        <v>0</v>
      </c>
      <c r="F28" s="128">
        <f t="shared" si="0"/>
        <v>0</v>
      </c>
      <c r="G28" s="128">
        <f t="shared" si="1"/>
        <v>0</v>
      </c>
      <c r="H28" s="129"/>
      <c r="I28" s="129"/>
      <c r="J28" s="129"/>
      <c r="K28" s="129"/>
      <c r="L28" s="130"/>
      <c r="M28" s="130"/>
      <c r="N28" s="131"/>
    </row>
  </sheetData>
  <dataConsolidate/>
  <mergeCells count="17">
    <mergeCell ref="AC5:AI5"/>
    <mergeCell ref="F6:G6"/>
    <mergeCell ref="H6:J6"/>
    <mergeCell ref="AC6:AD6"/>
    <mergeCell ref="AE6:AI6"/>
    <mergeCell ref="K6:L8"/>
    <mergeCell ref="AC7:AD7"/>
    <mergeCell ref="AE7:AI7"/>
    <mergeCell ref="F8:G8"/>
    <mergeCell ref="H8:J8"/>
    <mergeCell ref="M6:N8"/>
    <mergeCell ref="F7:G7"/>
    <mergeCell ref="H12:K12"/>
    <mergeCell ref="L12:M12"/>
    <mergeCell ref="F12:G12"/>
    <mergeCell ref="H5:J5"/>
    <mergeCell ref="H7:J7"/>
  </mergeCells>
  <dataValidations count="1">
    <dataValidation type="list" allowBlank="1" showInputMessage="1" showErrorMessage="1" errorTitle="Akkoord" error="Gelieve waarde uit de lijst te selecteren." sqref="N14:N28" xr:uid="{00000000-0002-0000-0200-000000000000}">
      <formula1>yesno</formula1>
    </dataValidation>
  </dataValidations>
  <pageMargins left="0.7" right="0.7" top="0.75" bottom="0.75" header="0.3" footer="0.3"/>
  <pageSetup paperSize="9" scale="68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8">
    <pageSetUpPr fitToPage="1"/>
  </sheetPr>
  <dimension ref="A1:AG28"/>
  <sheetViews>
    <sheetView showGridLines="0" zoomScale="70" zoomScaleNormal="70" workbookViewId="0">
      <selection activeCell="H14" sqref="H14"/>
    </sheetView>
  </sheetViews>
  <sheetFormatPr defaultRowHeight="15" x14ac:dyDescent="0.25"/>
  <cols>
    <col min="1" max="1" width="5.7109375" customWidth="1"/>
    <col min="2" max="2" width="11.28515625" customWidth="1"/>
    <col min="3" max="3" width="15.5703125" customWidth="1"/>
    <col min="4" max="4" width="16.85546875" customWidth="1"/>
    <col min="5" max="5" width="5.5703125" customWidth="1"/>
    <col min="6" max="6" width="20" bestFit="1" customWidth="1"/>
    <col min="7" max="7" width="21.85546875" bestFit="1" customWidth="1"/>
    <col min="8" max="9" width="16" customWidth="1"/>
    <col min="10" max="10" width="18.7109375" customWidth="1"/>
    <col min="11" max="11" width="16.5703125" customWidth="1"/>
    <col min="12" max="12" width="10" customWidth="1"/>
    <col min="13" max="13" width="3.140625" customWidth="1"/>
    <col min="14" max="14" width="15.7109375" bestFit="1" customWidth="1"/>
    <col min="15" max="15" width="18.85546875" bestFit="1" customWidth="1"/>
    <col min="16" max="16" width="18.7109375" bestFit="1" customWidth="1"/>
    <col min="17" max="17" width="15" bestFit="1" customWidth="1"/>
    <col min="18" max="18" width="25" bestFit="1" customWidth="1"/>
    <col min="19" max="19" width="14.7109375" bestFit="1" customWidth="1"/>
    <col min="20" max="20" width="18.42578125" bestFit="1" customWidth="1"/>
    <col min="21" max="21" width="14.7109375" bestFit="1" customWidth="1"/>
    <col min="22" max="22" width="17.42578125" bestFit="1" customWidth="1"/>
    <col min="23" max="23" width="24" bestFit="1" customWidth="1"/>
    <col min="24" max="24" width="18.42578125" bestFit="1" customWidth="1"/>
    <col min="25" max="25" width="25.5703125" bestFit="1" customWidth="1"/>
    <col min="26" max="27" width="15.28515625" bestFit="1" customWidth="1"/>
    <col min="28" max="28" width="19.28515625" bestFit="1" customWidth="1"/>
    <col min="29" max="29" width="15.42578125" bestFit="1" customWidth="1"/>
    <col min="30" max="30" width="3.85546875" bestFit="1" customWidth="1"/>
    <col min="31" max="31" width="11.5703125" bestFit="1" customWidth="1"/>
    <col min="32" max="33" width="7.7109375" bestFit="1" customWidth="1"/>
  </cols>
  <sheetData>
    <row r="1" spans="1:33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4"/>
    </row>
    <row r="2" spans="1:33" ht="23.25" x14ac:dyDescent="0.35">
      <c r="A2" s="5"/>
      <c r="B2" s="6"/>
      <c r="C2" s="7" t="s">
        <v>134</v>
      </c>
      <c r="D2" s="6"/>
      <c r="E2" s="6"/>
      <c r="F2" s="6"/>
      <c r="G2" s="6"/>
      <c r="H2" s="6"/>
      <c r="I2" s="6"/>
      <c r="J2" s="6"/>
      <c r="K2" s="6"/>
      <c r="L2" s="9"/>
    </row>
    <row r="3" spans="1:33" ht="21" thickBot="1" x14ac:dyDescent="0.35">
      <c r="A3" s="10" t="s">
        <v>0</v>
      </c>
      <c r="B3" s="11"/>
      <c r="C3" s="11"/>
      <c r="D3" s="11"/>
      <c r="E3" s="11"/>
      <c r="F3" s="12"/>
      <c r="G3" s="11"/>
      <c r="H3" s="11"/>
      <c r="I3" s="11"/>
      <c r="J3" s="11"/>
      <c r="K3" s="11"/>
      <c r="L3" s="14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33" x14ac:dyDescent="0.25">
      <c r="B4" s="17"/>
      <c r="D4" s="17"/>
      <c r="E4" s="17"/>
      <c r="F4" s="17"/>
      <c r="G4" s="17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33" s="105" customFormat="1" ht="21.75" thickBot="1" x14ac:dyDescent="0.4">
      <c r="B5" s="106"/>
      <c r="D5" s="107"/>
      <c r="E5" s="107"/>
      <c r="F5" s="109"/>
      <c r="G5" s="110"/>
      <c r="H5" s="285"/>
      <c r="I5" s="285"/>
      <c r="K5" s="119"/>
      <c r="L5" s="136"/>
      <c r="M5" s="136"/>
      <c r="N5" s="136"/>
      <c r="O5" s="136"/>
      <c r="P5" s="136"/>
      <c r="Q5" s="136"/>
      <c r="R5" s="136"/>
      <c r="S5" s="119"/>
      <c r="T5" s="119"/>
      <c r="U5" s="119"/>
      <c r="V5" s="119"/>
      <c r="W5" s="119"/>
      <c r="X5" s="119"/>
      <c r="Y5" s="314"/>
      <c r="Z5" s="314"/>
      <c r="AA5" s="314"/>
      <c r="AB5" s="314"/>
      <c r="AC5" s="314"/>
      <c r="AD5" s="314"/>
      <c r="AE5" s="314"/>
      <c r="AF5" s="120"/>
      <c r="AG5" s="120"/>
    </row>
    <row r="6" spans="1:33" s="105" customFormat="1" ht="21" customHeight="1" thickTop="1" x14ac:dyDescent="0.35">
      <c r="A6" s="105" t="s">
        <v>225</v>
      </c>
      <c r="D6" s="105">
        <f>'Sous-traitant'!D6:I6</f>
        <v>0</v>
      </c>
      <c r="E6" s="108"/>
      <c r="F6" s="261" t="s">
        <v>8</v>
      </c>
      <c r="G6" s="261"/>
      <c r="H6" s="262">
        <f>'Sous-traitant'!D11</f>
        <v>0</v>
      </c>
      <c r="I6" s="263"/>
      <c r="J6" s="315" t="s">
        <v>13</v>
      </c>
      <c r="K6" s="313">
        <f>'Sous-traitant'!D13</f>
        <v>0</v>
      </c>
      <c r="L6" s="313"/>
      <c r="M6" s="117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9"/>
      <c r="Y6" s="278"/>
      <c r="Z6" s="278"/>
      <c r="AA6" s="306"/>
      <c r="AB6" s="306"/>
      <c r="AC6" s="306"/>
      <c r="AD6" s="306"/>
      <c r="AE6" s="306"/>
      <c r="AF6" s="120"/>
      <c r="AG6" s="120"/>
    </row>
    <row r="7" spans="1:33" s="105" customFormat="1" ht="21" customHeight="1" x14ac:dyDescent="0.35">
      <c r="A7" s="137" t="s">
        <v>6</v>
      </c>
      <c r="B7" s="138"/>
      <c r="D7" s="121">
        <f>'KCD Werkverantwoordelijke'!D7</f>
        <v>0</v>
      </c>
      <c r="E7" s="108"/>
      <c r="F7" s="261" t="s">
        <v>9</v>
      </c>
      <c r="G7" s="261"/>
      <c r="H7" s="304">
        <f>'KCD Werkverantwoordelijke'!L7</f>
        <v>0</v>
      </c>
      <c r="I7" s="305"/>
      <c r="J7" s="315"/>
      <c r="K7" s="313"/>
      <c r="L7" s="313"/>
      <c r="M7" s="117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9"/>
      <c r="Y7" s="278"/>
      <c r="Z7" s="278"/>
      <c r="AA7" s="306"/>
      <c r="AB7" s="306"/>
      <c r="AC7" s="306"/>
      <c r="AD7" s="306"/>
      <c r="AE7" s="306"/>
      <c r="AF7" s="120"/>
      <c r="AG7" s="120"/>
    </row>
    <row r="8" spans="1:33" s="105" customFormat="1" ht="21" customHeight="1" thickBot="1" x14ac:dyDescent="0.4">
      <c r="A8" s="105" t="s">
        <v>93</v>
      </c>
      <c r="B8" s="106"/>
      <c r="D8" s="112">
        <f ca="1">TODAY()</f>
        <v>44865</v>
      </c>
      <c r="E8" s="106"/>
      <c r="F8" s="261" t="s">
        <v>11</v>
      </c>
      <c r="G8" s="261"/>
      <c r="H8" s="290" t="str">
        <f>'KCD Werkverantwoordelijke'!L8</f>
        <v xml:space="preserve"> </v>
      </c>
      <c r="I8" s="291"/>
      <c r="J8" s="315"/>
      <c r="K8" s="313"/>
      <c r="L8" s="313"/>
      <c r="M8" s="117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9"/>
      <c r="Y8" s="120"/>
      <c r="Z8" s="120"/>
      <c r="AA8" s="120"/>
      <c r="AB8" s="120"/>
      <c r="AC8" s="120"/>
      <c r="AD8" s="120"/>
      <c r="AE8" s="120"/>
      <c r="AF8" s="120"/>
      <c r="AG8" s="120"/>
    </row>
    <row r="9" spans="1:33" s="105" customFormat="1" ht="21.75" thickTop="1" x14ac:dyDescent="0.35"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</row>
    <row r="10" spans="1:33" s="105" customFormat="1" ht="21" x14ac:dyDescent="0.35"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</row>
    <row r="11" spans="1:33" s="105" customFormat="1" ht="21.75" thickBot="1" x14ac:dyDescent="0.4"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</row>
    <row r="12" spans="1:33" s="105" customFormat="1" ht="21.75" thickBot="1" x14ac:dyDescent="0.4">
      <c r="F12" s="300" t="s">
        <v>121</v>
      </c>
      <c r="G12" s="302"/>
      <c r="H12" s="300" t="s">
        <v>133</v>
      </c>
      <c r="I12" s="302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</row>
    <row r="13" spans="1:33" s="105" customFormat="1" ht="61.5" customHeight="1" x14ac:dyDescent="0.35">
      <c r="B13" s="122" t="s">
        <v>54</v>
      </c>
      <c r="C13" s="122" t="s">
        <v>1</v>
      </c>
      <c r="D13" s="122" t="s">
        <v>2</v>
      </c>
      <c r="F13" s="123" t="s">
        <v>105</v>
      </c>
      <c r="G13" s="123" t="s">
        <v>106</v>
      </c>
      <c r="H13" s="124" t="s">
        <v>123</v>
      </c>
      <c r="I13" s="124" t="s">
        <v>124</v>
      </c>
      <c r="J13" s="126" t="s">
        <v>125</v>
      </c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33" s="105" customFormat="1" ht="21" customHeight="1" x14ac:dyDescent="0.35">
      <c r="B14" s="127">
        <f>'Sous-traitant'!A23</f>
        <v>1</v>
      </c>
      <c r="C14" s="127">
        <f>'Sous-traitant'!B23</f>
        <v>0</v>
      </c>
      <c r="D14" s="127">
        <f>'Sous-traitant'!C23</f>
        <v>0</v>
      </c>
      <c r="F14" s="128">
        <f>'Sous-traitant'!F16</f>
        <v>0</v>
      </c>
      <c r="G14" s="128">
        <f>'Sous-traitant'!H16</f>
        <v>0</v>
      </c>
      <c r="H14" s="129"/>
      <c r="I14" s="129"/>
      <c r="J14" s="131"/>
    </row>
    <row r="15" spans="1:33" s="105" customFormat="1" ht="21" customHeight="1" x14ac:dyDescent="0.35">
      <c r="B15" s="127">
        <f>'Sous-traitant'!A24</f>
        <v>2</v>
      </c>
      <c r="C15" s="127">
        <f>'Sous-traitant'!B24</f>
        <v>0</v>
      </c>
      <c r="D15" s="127">
        <f>'Sous-traitant'!C24</f>
        <v>0</v>
      </c>
      <c r="F15" s="128">
        <f>F14</f>
        <v>0</v>
      </c>
      <c r="G15" s="128">
        <f>G14</f>
        <v>0</v>
      </c>
      <c r="H15" s="129"/>
      <c r="I15" s="129"/>
      <c r="J15" s="131"/>
    </row>
    <row r="16" spans="1:33" s="105" customFormat="1" ht="21" customHeight="1" x14ac:dyDescent="0.35">
      <c r="B16" s="127">
        <f>'Sous-traitant'!A25</f>
        <v>3</v>
      </c>
      <c r="C16" s="127">
        <f>'Sous-traitant'!B25</f>
        <v>0</v>
      </c>
      <c r="D16" s="127">
        <f>'Sous-traitant'!C25</f>
        <v>0</v>
      </c>
      <c r="F16" s="128">
        <f t="shared" ref="F16:G28" si="0">F15</f>
        <v>0</v>
      </c>
      <c r="G16" s="128">
        <f t="shared" si="0"/>
        <v>0</v>
      </c>
      <c r="H16" s="129"/>
      <c r="I16" s="129"/>
      <c r="J16" s="131"/>
      <c r="K16" s="132"/>
      <c r="L16" s="132"/>
      <c r="M16" s="132"/>
      <c r="N16" s="132"/>
      <c r="O16" s="132"/>
      <c r="P16" s="132"/>
      <c r="Q16" s="132"/>
      <c r="R16" s="132"/>
      <c r="S16" s="132"/>
      <c r="T16" s="132"/>
    </row>
    <row r="17" spans="2:20" s="105" customFormat="1" ht="21" customHeight="1" x14ac:dyDescent="0.35">
      <c r="B17" s="127">
        <f>'Sous-traitant'!A26</f>
        <v>4</v>
      </c>
      <c r="C17" s="127">
        <f>'Sous-traitant'!B26</f>
        <v>0</v>
      </c>
      <c r="D17" s="127">
        <f>'Sous-traitant'!C26</f>
        <v>0</v>
      </c>
      <c r="F17" s="128">
        <f t="shared" si="0"/>
        <v>0</v>
      </c>
      <c r="G17" s="128">
        <f t="shared" si="0"/>
        <v>0</v>
      </c>
      <c r="H17" s="129"/>
      <c r="I17" s="129"/>
      <c r="J17" s="131"/>
      <c r="K17" s="132"/>
      <c r="L17" s="132"/>
      <c r="M17" s="132"/>
      <c r="N17" s="132"/>
      <c r="O17" s="132"/>
      <c r="P17" s="132"/>
      <c r="Q17" s="132"/>
      <c r="R17" s="132"/>
      <c r="S17" s="132"/>
      <c r="T17" s="132"/>
    </row>
    <row r="18" spans="2:20" s="105" customFormat="1" ht="21" customHeight="1" x14ac:dyDescent="0.35">
      <c r="B18" s="127">
        <f>'Sous-traitant'!A27</f>
        <v>5</v>
      </c>
      <c r="C18" s="127">
        <f>'Sous-traitant'!B27</f>
        <v>0</v>
      </c>
      <c r="D18" s="127">
        <f>'Sous-traitant'!C27</f>
        <v>0</v>
      </c>
      <c r="F18" s="128">
        <f t="shared" si="0"/>
        <v>0</v>
      </c>
      <c r="G18" s="128">
        <f t="shared" si="0"/>
        <v>0</v>
      </c>
      <c r="H18" s="129"/>
      <c r="I18" s="129"/>
      <c r="J18" s="131"/>
      <c r="K18" s="132"/>
      <c r="L18" s="132"/>
      <c r="M18" s="132"/>
      <c r="N18" s="132"/>
      <c r="O18" s="132"/>
      <c r="P18" s="132"/>
      <c r="Q18" s="132"/>
      <c r="R18" s="132"/>
      <c r="S18" s="132"/>
      <c r="T18" s="132"/>
    </row>
    <row r="19" spans="2:20" s="105" customFormat="1" ht="21" customHeight="1" x14ac:dyDescent="0.35">
      <c r="B19" s="127">
        <f>'Sous-traitant'!A28</f>
        <v>6</v>
      </c>
      <c r="C19" s="127">
        <f>'Sous-traitant'!B28</f>
        <v>0</v>
      </c>
      <c r="D19" s="127">
        <f>'Sous-traitant'!C28</f>
        <v>0</v>
      </c>
      <c r="F19" s="128">
        <f t="shared" si="0"/>
        <v>0</v>
      </c>
      <c r="G19" s="128">
        <f t="shared" si="0"/>
        <v>0</v>
      </c>
      <c r="H19" s="129"/>
      <c r="I19" s="129"/>
      <c r="J19" s="131"/>
      <c r="K19" s="134"/>
      <c r="L19" s="135"/>
      <c r="M19" s="135"/>
      <c r="N19" s="110"/>
      <c r="O19" s="110"/>
      <c r="P19" s="110"/>
      <c r="Q19" s="110"/>
      <c r="R19" s="110"/>
      <c r="S19" s="110"/>
      <c r="T19" s="110"/>
    </row>
    <row r="20" spans="2:20" s="105" customFormat="1" ht="21" customHeight="1" x14ac:dyDescent="0.35">
      <c r="B20" s="127">
        <f>'Sous-traitant'!A29</f>
        <v>7</v>
      </c>
      <c r="C20" s="127">
        <f>'Sous-traitant'!B29</f>
        <v>0</v>
      </c>
      <c r="D20" s="127">
        <f>'Sous-traitant'!C29</f>
        <v>0</v>
      </c>
      <c r="F20" s="128">
        <f t="shared" si="0"/>
        <v>0</v>
      </c>
      <c r="G20" s="128">
        <f t="shared" si="0"/>
        <v>0</v>
      </c>
      <c r="H20" s="129"/>
      <c r="I20" s="129"/>
      <c r="J20" s="131"/>
      <c r="K20" s="134"/>
      <c r="L20" s="134"/>
      <c r="M20" s="134"/>
    </row>
    <row r="21" spans="2:20" s="105" customFormat="1" ht="21" customHeight="1" x14ac:dyDescent="0.35">
      <c r="B21" s="127">
        <f>'Sous-traitant'!A30</f>
        <v>8</v>
      </c>
      <c r="C21" s="127">
        <f>'Sous-traitant'!B30</f>
        <v>0</v>
      </c>
      <c r="D21" s="127">
        <f>'Sous-traitant'!C30</f>
        <v>0</v>
      </c>
      <c r="F21" s="128">
        <f t="shared" si="0"/>
        <v>0</v>
      </c>
      <c r="G21" s="128">
        <f t="shared" si="0"/>
        <v>0</v>
      </c>
      <c r="H21" s="129"/>
      <c r="I21" s="129"/>
      <c r="J21" s="131"/>
      <c r="K21" s="134"/>
      <c r="L21" s="134"/>
      <c r="M21" s="134"/>
    </row>
    <row r="22" spans="2:20" s="105" customFormat="1" ht="21" customHeight="1" x14ac:dyDescent="0.35">
      <c r="B22" s="127">
        <f>'Sous-traitant'!A31</f>
        <v>9</v>
      </c>
      <c r="C22" s="127">
        <f>'Sous-traitant'!B31</f>
        <v>0</v>
      </c>
      <c r="D22" s="127">
        <f>'Sous-traitant'!C31</f>
        <v>0</v>
      </c>
      <c r="F22" s="128">
        <f t="shared" si="0"/>
        <v>0</v>
      </c>
      <c r="G22" s="128">
        <f t="shared" si="0"/>
        <v>0</v>
      </c>
      <c r="H22" s="129"/>
      <c r="I22" s="129"/>
      <c r="J22" s="131"/>
      <c r="K22" s="119"/>
      <c r="L22" s="119"/>
      <c r="M22" s="119"/>
    </row>
    <row r="23" spans="2:20" s="105" customFormat="1" ht="21" customHeight="1" x14ac:dyDescent="0.35">
      <c r="B23" s="127">
        <f>'Sous-traitant'!A32</f>
        <v>10</v>
      </c>
      <c r="C23" s="127">
        <f>'Sous-traitant'!B32</f>
        <v>0</v>
      </c>
      <c r="D23" s="127">
        <f>'Sous-traitant'!C32</f>
        <v>0</v>
      </c>
      <c r="F23" s="128">
        <f t="shared" si="0"/>
        <v>0</v>
      </c>
      <c r="G23" s="128">
        <f t="shared" si="0"/>
        <v>0</v>
      </c>
      <c r="H23" s="129"/>
      <c r="I23" s="129"/>
      <c r="J23" s="131"/>
      <c r="K23" s="119"/>
      <c r="L23" s="119"/>
      <c r="M23" s="119"/>
    </row>
    <row r="24" spans="2:20" s="105" customFormat="1" ht="21" customHeight="1" x14ac:dyDescent="0.35">
      <c r="B24" s="127">
        <f>'Sous-traitant'!A33</f>
        <v>11</v>
      </c>
      <c r="C24" s="127">
        <f>'Sous-traitant'!B33</f>
        <v>0</v>
      </c>
      <c r="D24" s="127">
        <f>'Sous-traitant'!C33</f>
        <v>0</v>
      </c>
      <c r="F24" s="128">
        <f t="shared" si="0"/>
        <v>0</v>
      </c>
      <c r="G24" s="128">
        <f t="shared" si="0"/>
        <v>0</v>
      </c>
      <c r="H24" s="129"/>
      <c r="I24" s="129"/>
      <c r="J24" s="131"/>
    </row>
    <row r="25" spans="2:20" s="105" customFormat="1" ht="21" customHeight="1" x14ac:dyDescent="0.35">
      <c r="B25" s="127">
        <f>'Sous-traitant'!A34</f>
        <v>12</v>
      </c>
      <c r="C25" s="127">
        <f>'Sous-traitant'!B34</f>
        <v>0</v>
      </c>
      <c r="D25" s="127">
        <f>'Sous-traitant'!C34</f>
        <v>0</v>
      </c>
      <c r="F25" s="128">
        <f t="shared" si="0"/>
        <v>0</v>
      </c>
      <c r="G25" s="128">
        <f t="shared" si="0"/>
        <v>0</v>
      </c>
      <c r="H25" s="129"/>
      <c r="I25" s="129"/>
      <c r="J25" s="131"/>
    </row>
    <row r="26" spans="2:20" s="105" customFormat="1" ht="21" customHeight="1" x14ac:dyDescent="0.35">
      <c r="B26" s="127">
        <f>'Sous-traitant'!A35</f>
        <v>13</v>
      </c>
      <c r="C26" s="127">
        <f>'Sous-traitant'!B35</f>
        <v>0</v>
      </c>
      <c r="D26" s="127">
        <f>'Sous-traitant'!C35</f>
        <v>0</v>
      </c>
      <c r="F26" s="128">
        <f t="shared" si="0"/>
        <v>0</v>
      </c>
      <c r="G26" s="128">
        <f t="shared" si="0"/>
        <v>0</v>
      </c>
      <c r="H26" s="129"/>
      <c r="I26" s="129"/>
      <c r="J26" s="131"/>
    </row>
    <row r="27" spans="2:20" s="105" customFormat="1" ht="21" customHeight="1" x14ac:dyDescent="0.35">
      <c r="B27" s="127">
        <f>'Sous-traitant'!A36</f>
        <v>14</v>
      </c>
      <c r="C27" s="127">
        <f>'Sous-traitant'!B36</f>
        <v>0</v>
      </c>
      <c r="D27" s="127">
        <f>'Sous-traitant'!C36</f>
        <v>0</v>
      </c>
      <c r="F27" s="128">
        <f t="shared" si="0"/>
        <v>0</v>
      </c>
      <c r="G27" s="128">
        <f t="shared" si="0"/>
        <v>0</v>
      </c>
      <c r="H27" s="129"/>
      <c r="I27" s="129"/>
      <c r="J27" s="131"/>
    </row>
    <row r="28" spans="2:20" s="105" customFormat="1" ht="21" customHeight="1" x14ac:dyDescent="0.35">
      <c r="B28" s="127">
        <f>'Sous-traitant'!A37</f>
        <v>15</v>
      </c>
      <c r="C28" s="127">
        <f>'Sous-traitant'!B37</f>
        <v>0</v>
      </c>
      <c r="D28" s="127">
        <f>'Sous-traitant'!C37</f>
        <v>0</v>
      </c>
      <c r="F28" s="128">
        <f t="shared" si="0"/>
        <v>0</v>
      </c>
      <c r="G28" s="128">
        <f t="shared" si="0"/>
        <v>0</v>
      </c>
      <c r="H28" s="129"/>
      <c r="I28" s="129"/>
      <c r="J28" s="131"/>
    </row>
  </sheetData>
  <dataConsolidate/>
  <mergeCells count="16">
    <mergeCell ref="F12:G12"/>
    <mergeCell ref="H12:I12"/>
    <mergeCell ref="H5:I5"/>
    <mergeCell ref="Y5:AE5"/>
    <mergeCell ref="F6:G6"/>
    <mergeCell ref="H6:I6"/>
    <mergeCell ref="K6:L8"/>
    <mergeCell ref="J6:J8"/>
    <mergeCell ref="Y6:Z6"/>
    <mergeCell ref="AA6:AE6"/>
    <mergeCell ref="F7:G7"/>
    <mergeCell ref="H7:I7"/>
    <mergeCell ref="Y7:Z7"/>
    <mergeCell ref="AA7:AE7"/>
    <mergeCell ref="F8:G8"/>
    <mergeCell ref="H8:I8"/>
  </mergeCells>
  <dataValidations count="1">
    <dataValidation type="list" allowBlank="1" showInputMessage="1" showErrorMessage="1" errorTitle="Akkoord" error="Gelieve waarde uit de lijst te selecteren." sqref="J14:J28" xr:uid="{00000000-0002-0000-0300-000000000000}">
      <formula1>yesno</formula1>
    </dataValidation>
  </dataValidations>
  <pageMargins left="0.7" right="0.7" top="0.75" bottom="0.75" header="0.3" footer="0.3"/>
  <pageSetup paperSize="9" scale="74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9881B-A808-4A06-91A5-B3FA65013586}">
  <sheetPr codeName="Blad9">
    <pageSetUpPr fitToPage="1"/>
  </sheetPr>
  <dimension ref="A1:AH30"/>
  <sheetViews>
    <sheetView showGridLines="0" zoomScaleNormal="100" workbookViewId="0">
      <selection activeCell="F14" sqref="F14"/>
    </sheetView>
  </sheetViews>
  <sheetFormatPr defaultRowHeight="15" x14ac:dyDescent="0.25"/>
  <cols>
    <col min="1" max="1" width="3" customWidth="1"/>
    <col min="2" max="2" width="15.28515625" customWidth="1"/>
    <col min="3" max="3" width="15.5703125" customWidth="1"/>
    <col min="4" max="4" width="16.85546875" customWidth="1"/>
    <col min="5" max="5" width="1.140625" customWidth="1"/>
    <col min="6" max="6" width="44" customWidth="1"/>
    <col min="7" max="7" width="21.85546875" bestFit="1" customWidth="1"/>
    <col min="8" max="9" width="18.7109375" customWidth="1"/>
    <col min="10" max="10" width="19.28515625" customWidth="1"/>
    <col min="11" max="11" width="7.28515625" bestFit="1" customWidth="1"/>
    <col min="12" max="12" width="18.85546875" bestFit="1" customWidth="1"/>
    <col min="13" max="13" width="18.7109375" bestFit="1" customWidth="1"/>
    <col min="14" max="14" width="32.85546875" bestFit="1" customWidth="1"/>
    <col min="15" max="15" width="23.85546875" bestFit="1" customWidth="1"/>
    <col min="16" max="16" width="20.28515625" bestFit="1" customWidth="1"/>
    <col min="17" max="17" width="15.7109375" bestFit="1" customWidth="1"/>
    <col min="18" max="18" width="18.85546875" bestFit="1" customWidth="1"/>
    <col min="19" max="19" width="18.7109375" bestFit="1" customWidth="1"/>
    <col min="20" max="20" width="15" bestFit="1" customWidth="1"/>
    <col min="21" max="21" width="25" bestFit="1" customWidth="1"/>
    <col min="22" max="22" width="14.7109375" bestFit="1" customWidth="1"/>
    <col min="23" max="23" width="18.42578125" bestFit="1" customWidth="1"/>
    <col min="24" max="24" width="14.7109375" bestFit="1" customWidth="1"/>
    <col min="25" max="25" width="17.42578125" bestFit="1" customWidth="1"/>
    <col min="26" max="26" width="24" bestFit="1" customWidth="1"/>
    <col min="27" max="27" width="18.42578125" bestFit="1" customWidth="1"/>
    <col min="28" max="28" width="25.5703125" bestFit="1" customWidth="1"/>
    <col min="29" max="30" width="15.28515625" bestFit="1" customWidth="1"/>
    <col min="31" max="31" width="19.28515625" bestFit="1" customWidth="1"/>
    <col min="32" max="32" width="15.42578125" bestFit="1" customWidth="1"/>
    <col min="33" max="33" width="3.85546875" bestFit="1" customWidth="1"/>
    <col min="34" max="34" width="11.5703125" bestFit="1" customWidth="1"/>
    <col min="35" max="36" width="7.7109375" bestFit="1" customWidth="1"/>
  </cols>
  <sheetData>
    <row r="1" spans="1:34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"/>
    </row>
    <row r="2" spans="1:34" ht="23.25" x14ac:dyDescent="0.35">
      <c r="A2" s="5"/>
      <c r="B2" s="151"/>
      <c r="C2" s="152" t="s">
        <v>181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9"/>
    </row>
    <row r="3" spans="1:34" ht="21" thickBot="1" x14ac:dyDescent="0.35">
      <c r="A3" s="10" t="s">
        <v>0</v>
      </c>
      <c r="B3" s="11"/>
      <c r="C3" s="11"/>
      <c r="D3" s="11"/>
      <c r="E3" s="11"/>
      <c r="F3" s="12"/>
      <c r="G3" s="11"/>
      <c r="H3" s="11"/>
      <c r="I3" s="11"/>
      <c r="J3" s="11"/>
      <c r="K3" s="11"/>
      <c r="L3" s="11"/>
      <c r="M3" s="11"/>
      <c r="N3" s="11"/>
      <c r="O3" s="14"/>
    </row>
    <row r="4" spans="1:34" s="105" customFormat="1" ht="21" x14ac:dyDescent="0.35">
      <c r="B4" s="106"/>
      <c r="D4" s="106"/>
      <c r="E4" s="106"/>
      <c r="F4" s="106"/>
      <c r="G4" s="106"/>
    </row>
    <row r="5" spans="1:34" s="105" customFormat="1" ht="21.75" thickBot="1" x14ac:dyDescent="0.4">
      <c r="B5" s="106"/>
      <c r="D5" s="153"/>
      <c r="E5" s="153"/>
      <c r="F5" s="137"/>
      <c r="H5" s="285"/>
      <c r="I5" s="285"/>
      <c r="J5" s="150"/>
      <c r="O5" s="136"/>
      <c r="P5" s="136"/>
      <c r="Q5" s="136"/>
      <c r="R5" s="136"/>
      <c r="S5" s="136"/>
      <c r="T5" s="136"/>
      <c r="U5" s="136"/>
      <c r="AB5" s="314"/>
      <c r="AC5" s="314"/>
      <c r="AD5" s="314"/>
      <c r="AE5" s="314"/>
      <c r="AF5" s="314"/>
      <c r="AG5" s="314"/>
      <c r="AH5" s="314"/>
    </row>
    <row r="6" spans="1:34" s="105" customFormat="1" ht="21" customHeight="1" thickTop="1" x14ac:dyDescent="0.35">
      <c r="A6" s="105" t="s">
        <v>225</v>
      </c>
      <c r="D6" s="105">
        <f>[1]Contractorfirma!D6</f>
        <v>0</v>
      </c>
      <c r="E6" s="154"/>
      <c r="F6" s="318" t="s">
        <v>8</v>
      </c>
      <c r="G6" s="319"/>
      <c r="H6" s="320">
        <f>[1]Contractorfirma!D11</f>
        <v>0</v>
      </c>
      <c r="I6" s="321"/>
      <c r="J6" s="307" t="s">
        <v>13</v>
      </c>
      <c r="K6" s="308"/>
      <c r="L6" s="313">
        <f>[1]Contractorfirma!D13</f>
        <v>0</v>
      </c>
      <c r="M6" s="313"/>
      <c r="P6" s="155"/>
      <c r="Q6" s="140"/>
      <c r="R6" s="140"/>
      <c r="S6" s="140"/>
      <c r="T6" s="140"/>
      <c r="U6" s="140"/>
      <c r="V6" s="140"/>
      <c r="W6" s="140"/>
      <c r="X6" s="140"/>
      <c r="Y6" s="140"/>
      <c r="Z6" s="140"/>
      <c r="AB6" s="322"/>
      <c r="AC6" s="322"/>
      <c r="AD6" s="323"/>
      <c r="AE6" s="323"/>
      <c r="AF6" s="323"/>
      <c r="AG6" s="323"/>
      <c r="AH6" s="323"/>
    </row>
    <row r="7" spans="1:34" s="105" customFormat="1" ht="21" customHeight="1" x14ac:dyDescent="0.35">
      <c r="B7" s="153" t="s">
        <v>6</v>
      </c>
      <c r="D7" s="156">
        <f>'[1]KCD Werkverantwoordelijke'!D7</f>
        <v>0</v>
      </c>
      <c r="E7" s="154"/>
      <c r="F7" s="318" t="s">
        <v>9</v>
      </c>
      <c r="G7" s="319"/>
      <c r="H7" s="324">
        <f>'[1]KCD Werkverantwoordelijke'!L7</f>
        <v>0</v>
      </c>
      <c r="I7" s="325"/>
      <c r="J7" s="309"/>
      <c r="K7" s="310"/>
      <c r="L7" s="313"/>
      <c r="M7" s="313"/>
      <c r="P7" s="155"/>
      <c r="Q7" s="140"/>
      <c r="R7" s="140"/>
      <c r="S7" s="140"/>
      <c r="T7" s="140"/>
      <c r="U7" s="140"/>
      <c r="V7" s="140"/>
      <c r="W7" s="140"/>
      <c r="X7" s="140"/>
      <c r="Y7" s="140"/>
      <c r="Z7" s="140"/>
      <c r="AB7" s="322"/>
      <c r="AC7" s="322"/>
      <c r="AD7" s="323"/>
      <c r="AE7" s="323"/>
      <c r="AF7" s="323"/>
      <c r="AG7" s="323"/>
      <c r="AH7" s="323"/>
    </row>
    <row r="8" spans="1:34" s="105" customFormat="1" ht="21" customHeight="1" thickBot="1" x14ac:dyDescent="0.4">
      <c r="A8" s="105" t="s">
        <v>93</v>
      </c>
      <c r="B8" s="106"/>
      <c r="D8" s="157">
        <f ca="1">TODAY()</f>
        <v>44865</v>
      </c>
      <c r="E8" s="106"/>
      <c r="F8" s="318" t="s">
        <v>11</v>
      </c>
      <c r="G8" s="319"/>
      <c r="H8" s="326" t="str">
        <f>'[1]KCD Werkverantwoordelijke'!L8</f>
        <v xml:space="preserve"> </v>
      </c>
      <c r="I8" s="327"/>
      <c r="J8" s="311"/>
      <c r="K8" s="312"/>
      <c r="L8" s="313"/>
      <c r="M8" s="313"/>
      <c r="P8" s="155"/>
      <c r="Q8" s="140"/>
      <c r="R8" s="140"/>
      <c r="S8" s="140"/>
      <c r="T8" s="140"/>
      <c r="U8" s="140"/>
      <c r="V8" s="140"/>
      <c r="W8" s="140"/>
      <c r="X8" s="140"/>
      <c r="Y8" s="140"/>
      <c r="Z8" s="140"/>
    </row>
    <row r="9" spans="1:34" s="105" customFormat="1" ht="21.75" thickTop="1" x14ac:dyDescent="0.35"/>
    <row r="10" spans="1:34" s="105" customFormat="1" ht="21" x14ac:dyDescent="0.35"/>
    <row r="11" spans="1:34" s="105" customFormat="1" ht="21.75" thickBot="1" x14ac:dyDescent="0.4"/>
    <row r="12" spans="1:34" s="105" customFormat="1" ht="21.75" thickBot="1" x14ac:dyDescent="0.4">
      <c r="G12" s="316" t="s">
        <v>121</v>
      </c>
      <c r="H12" s="317"/>
    </row>
    <row r="13" spans="1:34" s="105" customFormat="1" ht="44.25" customHeight="1" thickBot="1" x14ac:dyDescent="0.4">
      <c r="B13" s="158" t="s">
        <v>54</v>
      </c>
      <c r="C13" s="159" t="s">
        <v>1</v>
      </c>
      <c r="D13" s="160" t="s">
        <v>2</v>
      </c>
      <c r="E13" s="140"/>
      <c r="F13" s="161" t="s">
        <v>126</v>
      </c>
      <c r="G13" s="141" t="s">
        <v>105</v>
      </c>
      <c r="H13" s="141" t="s">
        <v>106</v>
      </c>
      <c r="J13" s="162"/>
    </row>
    <row r="14" spans="1:34" s="105" customFormat="1" ht="23.25" x14ac:dyDescent="0.35">
      <c r="B14" s="163">
        <f>[1]Contractorfirma!A23</f>
        <v>1</v>
      </c>
      <c r="C14" s="163">
        <f>[1]Contractorfirma!B23</f>
        <v>0</v>
      </c>
      <c r="D14" s="163">
        <f>[1]Contractorfirma!C23</f>
        <v>0</v>
      </c>
      <c r="F14" s="164"/>
      <c r="G14" s="165">
        <f>[1]Contractorfirma!F16</f>
        <v>0</v>
      </c>
      <c r="H14" s="165">
        <f>[1]Contractorfirma!H16</f>
        <v>0</v>
      </c>
    </row>
    <row r="15" spans="1:34" s="105" customFormat="1" ht="21" x14ac:dyDescent="0.35">
      <c r="B15" s="127">
        <f>[1]Contractorfirma!A24</f>
        <v>2</v>
      </c>
      <c r="C15" s="127">
        <f>[1]Contractorfirma!B24</f>
        <v>0</v>
      </c>
      <c r="D15" s="127">
        <f>[1]Contractorfirma!C24</f>
        <v>0</v>
      </c>
      <c r="F15" s="139"/>
      <c r="G15" s="128">
        <f>G14</f>
        <v>0</v>
      </c>
      <c r="H15" s="128">
        <f>H14</f>
        <v>0</v>
      </c>
    </row>
    <row r="16" spans="1:34" s="105" customFormat="1" ht="21" x14ac:dyDescent="0.35">
      <c r="B16" s="127">
        <f>[1]Contractorfirma!A25</f>
        <v>3</v>
      </c>
      <c r="C16" s="127">
        <f>[1]Contractorfirma!B25</f>
        <v>0</v>
      </c>
      <c r="D16" s="127">
        <f>[1]Contractorfirma!C25</f>
        <v>0</v>
      </c>
      <c r="F16" s="139"/>
      <c r="G16" s="128">
        <f t="shared" ref="G16:H28" si="0">G15</f>
        <v>0</v>
      </c>
      <c r="H16" s="128">
        <f t="shared" si="0"/>
        <v>0</v>
      </c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</row>
    <row r="17" spans="2:23" s="105" customFormat="1" ht="21" x14ac:dyDescent="0.35">
      <c r="B17" s="127">
        <f>[1]Contractorfirma!A26</f>
        <v>4</v>
      </c>
      <c r="C17" s="127">
        <f>[1]Contractorfirma!B26</f>
        <v>0</v>
      </c>
      <c r="D17" s="127">
        <f>[1]Contractorfirma!C26</f>
        <v>0</v>
      </c>
      <c r="F17" s="139"/>
      <c r="G17" s="128">
        <f t="shared" si="0"/>
        <v>0</v>
      </c>
      <c r="H17" s="128">
        <f t="shared" si="0"/>
        <v>0</v>
      </c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</row>
    <row r="18" spans="2:23" s="105" customFormat="1" ht="21" x14ac:dyDescent="0.35">
      <c r="B18" s="127">
        <f>[1]Contractorfirma!A27</f>
        <v>5</v>
      </c>
      <c r="C18" s="127">
        <f>[1]Contractorfirma!B27</f>
        <v>0</v>
      </c>
      <c r="D18" s="127">
        <f>[1]Contractorfirma!C27</f>
        <v>0</v>
      </c>
      <c r="F18" s="139"/>
      <c r="G18" s="128">
        <f t="shared" si="0"/>
        <v>0</v>
      </c>
      <c r="H18" s="128">
        <f t="shared" si="0"/>
        <v>0</v>
      </c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</row>
    <row r="19" spans="2:23" s="105" customFormat="1" ht="21" x14ac:dyDescent="0.35">
      <c r="B19" s="127">
        <f>[1]Contractorfirma!A28</f>
        <v>6</v>
      </c>
      <c r="C19" s="127">
        <f>[1]Contractorfirma!B28</f>
        <v>0</v>
      </c>
      <c r="D19" s="127">
        <f>[1]Contractorfirma!C28</f>
        <v>0</v>
      </c>
      <c r="F19" s="139"/>
      <c r="G19" s="128">
        <f t="shared" si="0"/>
        <v>0</v>
      </c>
      <c r="H19" s="128">
        <f t="shared" si="0"/>
        <v>0</v>
      </c>
      <c r="L19" s="167"/>
      <c r="M19" s="167"/>
      <c r="N19" s="167"/>
      <c r="O19" s="168"/>
      <c r="P19" s="168"/>
    </row>
    <row r="20" spans="2:23" s="105" customFormat="1" ht="21" x14ac:dyDescent="0.35">
      <c r="B20" s="127">
        <f>[1]Contractorfirma!A29</f>
        <v>7</v>
      </c>
      <c r="C20" s="127">
        <f>[1]Contractorfirma!B29</f>
        <v>0</v>
      </c>
      <c r="D20" s="127">
        <f>[1]Contractorfirma!C29</f>
        <v>0</v>
      </c>
      <c r="F20" s="139"/>
      <c r="G20" s="128">
        <f t="shared" si="0"/>
        <v>0</v>
      </c>
      <c r="H20" s="128">
        <f t="shared" si="0"/>
        <v>0</v>
      </c>
      <c r="L20" s="167"/>
      <c r="M20" s="167"/>
      <c r="N20" s="167"/>
      <c r="O20" s="167"/>
      <c r="P20" s="167"/>
    </row>
    <row r="21" spans="2:23" s="105" customFormat="1" ht="21" x14ac:dyDescent="0.35">
      <c r="B21" s="127">
        <f>[1]Contractorfirma!A30</f>
        <v>8</v>
      </c>
      <c r="C21" s="127">
        <f>[1]Contractorfirma!B30</f>
        <v>0</v>
      </c>
      <c r="D21" s="127">
        <f>[1]Contractorfirma!C30</f>
        <v>0</v>
      </c>
      <c r="F21" s="139"/>
      <c r="G21" s="128">
        <f t="shared" si="0"/>
        <v>0</v>
      </c>
      <c r="H21" s="128">
        <f t="shared" si="0"/>
        <v>0</v>
      </c>
      <c r="L21" s="167"/>
      <c r="M21" s="167"/>
      <c r="N21" s="167"/>
      <c r="O21" s="167"/>
      <c r="P21" s="167"/>
    </row>
    <row r="22" spans="2:23" s="105" customFormat="1" ht="21" x14ac:dyDescent="0.35">
      <c r="B22" s="127">
        <f>[1]Contractorfirma!A31</f>
        <v>9</v>
      </c>
      <c r="C22" s="127">
        <f>[1]Contractorfirma!B31</f>
        <v>0</v>
      </c>
      <c r="D22" s="127">
        <f>[1]Contractorfirma!C31</f>
        <v>0</v>
      </c>
      <c r="F22" s="139"/>
      <c r="G22" s="128">
        <f t="shared" si="0"/>
        <v>0</v>
      </c>
      <c r="H22" s="128">
        <f t="shared" si="0"/>
        <v>0</v>
      </c>
    </row>
    <row r="23" spans="2:23" s="105" customFormat="1" ht="21" x14ac:dyDescent="0.35">
      <c r="B23" s="127">
        <f>[1]Contractorfirma!A32</f>
        <v>10</v>
      </c>
      <c r="C23" s="127">
        <f>[1]Contractorfirma!B32</f>
        <v>0</v>
      </c>
      <c r="D23" s="127">
        <f>[1]Contractorfirma!C32</f>
        <v>0</v>
      </c>
      <c r="F23" s="139"/>
      <c r="G23" s="128">
        <f t="shared" si="0"/>
        <v>0</v>
      </c>
      <c r="H23" s="128">
        <f t="shared" si="0"/>
        <v>0</v>
      </c>
    </row>
    <row r="24" spans="2:23" s="105" customFormat="1" ht="21" x14ac:dyDescent="0.35">
      <c r="B24" s="127">
        <f>[1]Contractorfirma!A33</f>
        <v>11</v>
      </c>
      <c r="C24" s="127">
        <f>[1]Contractorfirma!B33</f>
        <v>0</v>
      </c>
      <c r="D24" s="127">
        <f>[1]Contractorfirma!C33</f>
        <v>0</v>
      </c>
      <c r="F24" s="139"/>
      <c r="G24" s="128">
        <f t="shared" si="0"/>
        <v>0</v>
      </c>
      <c r="H24" s="128">
        <f t="shared" si="0"/>
        <v>0</v>
      </c>
    </row>
    <row r="25" spans="2:23" s="105" customFormat="1" ht="21" x14ac:dyDescent="0.35">
      <c r="B25" s="127">
        <f>[1]Contractorfirma!A34</f>
        <v>12</v>
      </c>
      <c r="C25" s="127">
        <f>[1]Contractorfirma!B34</f>
        <v>0</v>
      </c>
      <c r="D25" s="127">
        <f>[1]Contractorfirma!C34</f>
        <v>0</v>
      </c>
      <c r="F25" s="139"/>
      <c r="G25" s="128">
        <f t="shared" si="0"/>
        <v>0</v>
      </c>
      <c r="H25" s="128">
        <f t="shared" si="0"/>
        <v>0</v>
      </c>
    </row>
    <row r="26" spans="2:23" s="105" customFormat="1" ht="21" x14ac:dyDescent="0.35">
      <c r="B26" s="127">
        <f>[1]Contractorfirma!A35</f>
        <v>13</v>
      </c>
      <c r="C26" s="127">
        <f>[1]Contractorfirma!B35</f>
        <v>0</v>
      </c>
      <c r="D26" s="127">
        <f>[1]Contractorfirma!C35</f>
        <v>0</v>
      </c>
      <c r="F26" s="139"/>
      <c r="G26" s="128">
        <f t="shared" si="0"/>
        <v>0</v>
      </c>
      <c r="H26" s="128">
        <f t="shared" si="0"/>
        <v>0</v>
      </c>
    </row>
    <row r="27" spans="2:23" s="105" customFormat="1" ht="21" x14ac:dyDescent="0.35">
      <c r="B27" s="127">
        <f>[1]Contractorfirma!A36</f>
        <v>14</v>
      </c>
      <c r="C27" s="127">
        <f>[1]Contractorfirma!B36</f>
        <v>0</v>
      </c>
      <c r="D27" s="127">
        <f>[1]Contractorfirma!C36</f>
        <v>0</v>
      </c>
      <c r="F27" s="139"/>
      <c r="G27" s="128">
        <f t="shared" si="0"/>
        <v>0</v>
      </c>
      <c r="H27" s="128">
        <f t="shared" si="0"/>
        <v>0</v>
      </c>
    </row>
    <row r="28" spans="2:23" s="105" customFormat="1" ht="21" x14ac:dyDescent="0.35">
      <c r="B28" s="127">
        <f>[1]Contractorfirma!A37</f>
        <v>15</v>
      </c>
      <c r="C28" s="127">
        <f>[1]Contractorfirma!B37</f>
        <v>0</v>
      </c>
      <c r="D28" s="127">
        <f>[1]Contractorfirma!C37</f>
        <v>0</v>
      </c>
      <c r="F28" s="139"/>
      <c r="G28" s="128">
        <f t="shared" si="0"/>
        <v>0</v>
      </c>
      <c r="H28" s="128">
        <f t="shared" si="0"/>
        <v>0</v>
      </c>
    </row>
    <row r="29" spans="2:23" s="105" customFormat="1" ht="21" x14ac:dyDescent="0.35"/>
    <row r="30" spans="2:23" s="105" customFormat="1" ht="21" x14ac:dyDescent="0.35">
      <c r="F30" s="154" t="s">
        <v>182</v>
      </c>
    </row>
  </sheetData>
  <dataConsolidate/>
  <mergeCells count="15">
    <mergeCell ref="G12:H12"/>
    <mergeCell ref="H5:I5"/>
    <mergeCell ref="AB5:AH5"/>
    <mergeCell ref="F6:G6"/>
    <mergeCell ref="H6:I6"/>
    <mergeCell ref="J6:K8"/>
    <mergeCell ref="L6:M8"/>
    <mergeCell ref="AB6:AC6"/>
    <mergeCell ref="AD6:AH6"/>
    <mergeCell ref="F7:G7"/>
    <mergeCell ref="H7:I7"/>
    <mergeCell ref="AB7:AC7"/>
    <mergeCell ref="AD7:AH7"/>
    <mergeCell ref="F8:G8"/>
    <mergeCell ref="H8:I8"/>
  </mergeCells>
  <pageMargins left="0.7" right="0.7" top="0.75" bottom="0.75" header="0.3" footer="0.3"/>
  <pageSetup paperSize="9" scale="60" fitToHeight="0" orientation="landscape" r:id="rId1"/>
  <headerFooter>
    <oddFooter>&amp;C5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88DCDB0-91D9-4D84-B393-C871EC909B2D}">
          <x14:formula1>
            <xm:f>keuzes!$A$2:$A$7</xm:f>
          </x14:formula1>
          <xm:sqref>F14 F15 F16 F17 F18 F19 F20 F21 F22 F23 F24 F25 F26 F27 F28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D47"/>
  <sheetViews>
    <sheetView topLeftCell="A19" workbookViewId="0">
      <selection activeCell="A9" sqref="A9"/>
    </sheetView>
  </sheetViews>
  <sheetFormatPr defaultRowHeight="15" x14ac:dyDescent="0.25"/>
  <cols>
    <col min="1" max="1" width="15.28515625" bestFit="1" customWidth="1"/>
    <col min="2" max="2" width="26.140625" bestFit="1" customWidth="1"/>
    <col min="3" max="3" width="14.28515625" bestFit="1" customWidth="1"/>
    <col min="4" max="4" width="37.42578125" bestFit="1" customWidth="1"/>
  </cols>
  <sheetData>
    <row r="1" spans="1:4" x14ac:dyDescent="0.25">
      <c r="A1" s="51" t="s">
        <v>138</v>
      </c>
      <c r="C1" s="51" t="s">
        <v>139</v>
      </c>
      <c r="D1" s="51" t="s">
        <v>140</v>
      </c>
    </row>
    <row r="2" spans="1:4" x14ac:dyDescent="0.25">
      <c r="A2" t="s">
        <v>141</v>
      </c>
      <c r="C2" t="s">
        <v>141</v>
      </c>
      <c r="D2" t="s">
        <v>142</v>
      </c>
    </row>
    <row r="3" spans="1:4" x14ac:dyDescent="0.25">
      <c r="A3" t="s">
        <v>143</v>
      </c>
      <c r="C3" t="s">
        <v>141</v>
      </c>
      <c r="D3" t="s">
        <v>144</v>
      </c>
    </row>
    <row r="4" spans="1:4" x14ac:dyDescent="0.25">
      <c r="A4" t="s">
        <v>226</v>
      </c>
      <c r="C4" t="s">
        <v>141</v>
      </c>
      <c r="D4" t="s">
        <v>146</v>
      </c>
    </row>
    <row r="5" spans="1:4" x14ac:dyDescent="0.25">
      <c r="A5" t="s">
        <v>145</v>
      </c>
      <c r="C5" t="s">
        <v>141</v>
      </c>
      <c r="D5" t="s">
        <v>148</v>
      </c>
    </row>
    <row r="6" spans="1:4" x14ac:dyDescent="0.25">
      <c r="A6" t="s">
        <v>147</v>
      </c>
      <c r="C6" t="s">
        <v>141</v>
      </c>
      <c r="D6" t="s">
        <v>227</v>
      </c>
    </row>
    <row r="7" spans="1:4" x14ac:dyDescent="0.25">
      <c r="A7" t="s">
        <v>10</v>
      </c>
      <c r="C7" t="s">
        <v>143</v>
      </c>
      <c r="D7" t="s">
        <v>149</v>
      </c>
    </row>
    <row r="8" spans="1:4" x14ac:dyDescent="0.25">
      <c r="A8" t="s">
        <v>150</v>
      </c>
      <c r="C8" t="s">
        <v>143</v>
      </c>
      <c r="D8" t="s">
        <v>151</v>
      </c>
    </row>
    <row r="9" spans="1:4" x14ac:dyDescent="0.25">
      <c r="A9" t="s">
        <v>247</v>
      </c>
      <c r="C9" t="s">
        <v>143</v>
      </c>
      <c r="D9" t="s">
        <v>152</v>
      </c>
    </row>
    <row r="10" spans="1:4" x14ac:dyDescent="0.25">
      <c r="C10" t="s">
        <v>226</v>
      </c>
      <c r="D10" t="s">
        <v>228</v>
      </c>
    </row>
    <row r="11" spans="1:4" x14ac:dyDescent="0.25">
      <c r="C11" t="s">
        <v>226</v>
      </c>
      <c r="D11" t="s">
        <v>229</v>
      </c>
    </row>
    <row r="12" spans="1:4" x14ac:dyDescent="0.25">
      <c r="C12" t="s">
        <v>226</v>
      </c>
      <c r="D12" t="s">
        <v>230</v>
      </c>
    </row>
    <row r="13" spans="1:4" x14ac:dyDescent="0.25">
      <c r="C13" t="s">
        <v>226</v>
      </c>
      <c r="D13" t="s">
        <v>231</v>
      </c>
    </row>
    <row r="14" spans="1:4" x14ac:dyDescent="0.25">
      <c r="C14" t="s">
        <v>226</v>
      </c>
      <c r="D14" t="s">
        <v>232</v>
      </c>
    </row>
    <row r="15" spans="1:4" x14ac:dyDescent="0.25">
      <c r="C15" t="s">
        <v>226</v>
      </c>
      <c r="D15" t="s">
        <v>233</v>
      </c>
    </row>
    <row r="16" spans="1:4" x14ac:dyDescent="0.25">
      <c r="C16" t="s">
        <v>145</v>
      </c>
      <c r="D16" t="s">
        <v>153</v>
      </c>
    </row>
    <row r="17" spans="3:4" x14ac:dyDescent="0.25">
      <c r="C17" t="s">
        <v>145</v>
      </c>
      <c r="D17" t="s">
        <v>154</v>
      </c>
    </row>
    <row r="18" spans="3:4" x14ac:dyDescent="0.25">
      <c r="C18" t="s">
        <v>145</v>
      </c>
      <c r="D18" t="s">
        <v>155</v>
      </c>
    </row>
    <row r="19" spans="3:4" x14ac:dyDescent="0.25">
      <c r="C19" t="s">
        <v>145</v>
      </c>
      <c r="D19" t="s">
        <v>156</v>
      </c>
    </row>
    <row r="20" spans="3:4" x14ac:dyDescent="0.25">
      <c r="C20" t="s">
        <v>145</v>
      </c>
      <c r="D20" t="s">
        <v>157</v>
      </c>
    </row>
    <row r="21" spans="3:4" x14ac:dyDescent="0.25">
      <c r="C21" t="s">
        <v>145</v>
      </c>
      <c r="D21" t="s">
        <v>158</v>
      </c>
    </row>
    <row r="22" spans="3:4" x14ac:dyDescent="0.25">
      <c r="C22" t="s">
        <v>145</v>
      </c>
      <c r="D22" t="s">
        <v>159</v>
      </c>
    </row>
    <row r="23" spans="3:4" x14ac:dyDescent="0.25">
      <c r="C23" t="s">
        <v>147</v>
      </c>
      <c r="D23" t="s">
        <v>160</v>
      </c>
    </row>
    <row r="24" spans="3:4" x14ac:dyDescent="0.25">
      <c r="C24" t="s">
        <v>147</v>
      </c>
      <c r="D24" t="s">
        <v>161</v>
      </c>
    </row>
    <row r="25" spans="3:4" x14ac:dyDescent="0.25">
      <c r="C25" t="s">
        <v>147</v>
      </c>
      <c r="D25" t="s">
        <v>162</v>
      </c>
    </row>
    <row r="26" spans="3:4" x14ac:dyDescent="0.25">
      <c r="C26" t="s">
        <v>147</v>
      </c>
      <c r="D26" t="s">
        <v>163</v>
      </c>
    </row>
    <row r="27" spans="3:4" x14ac:dyDescent="0.25">
      <c r="C27" t="s">
        <v>147</v>
      </c>
      <c r="D27" t="s">
        <v>164</v>
      </c>
    </row>
    <row r="28" spans="3:4" x14ac:dyDescent="0.25">
      <c r="C28" t="s">
        <v>147</v>
      </c>
      <c r="D28" t="s">
        <v>165</v>
      </c>
    </row>
    <row r="29" spans="3:4" x14ac:dyDescent="0.25">
      <c r="C29" t="s">
        <v>10</v>
      </c>
      <c r="D29" t="s">
        <v>166</v>
      </c>
    </row>
    <row r="30" spans="3:4" x14ac:dyDescent="0.25">
      <c r="C30" t="s">
        <v>10</v>
      </c>
      <c r="D30" t="s">
        <v>167</v>
      </c>
    </row>
    <row r="31" spans="3:4" x14ac:dyDescent="0.25">
      <c r="C31" t="s">
        <v>10</v>
      </c>
      <c r="D31" t="s">
        <v>168</v>
      </c>
    </row>
    <row r="32" spans="3:4" x14ac:dyDescent="0.25">
      <c r="C32" t="s">
        <v>10</v>
      </c>
      <c r="D32" t="s">
        <v>169</v>
      </c>
    </row>
    <row r="33" spans="3:4" x14ac:dyDescent="0.25">
      <c r="C33" t="s">
        <v>10</v>
      </c>
      <c r="D33" t="s">
        <v>170</v>
      </c>
    </row>
    <row r="34" spans="3:4" x14ac:dyDescent="0.25">
      <c r="C34" t="s">
        <v>10</v>
      </c>
      <c r="D34" t="s">
        <v>171</v>
      </c>
    </row>
    <row r="35" spans="3:4" x14ac:dyDescent="0.25">
      <c r="C35" t="s">
        <v>10</v>
      </c>
      <c r="D35" t="s">
        <v>172</v>
      </c>
    </row>
    <row r="36" spans="3:4" x14ac:dyDescent="0.25">
      <c r="C36" t="s">
        <v>10</v>
      </c>
      <c r="D36" t="s">
        <v>173</v>
      </c>
    </row>
    <row r="37" spans="3:4" x14ac:dyDescent="0.25">
      <c r="C37" t="s">
        <v>10</v>
      </c>
      <c r="D37" t="s">
        <v>174</v>
      </c>
    </row>
    <row r="38" spans="3:4" x14ac:dyDescent="0.25">
      <c r="C38" t="s">
        <v>150</v>
      </c>
      <c r="D38" t="s">
        <v>175</v>
      </c>
    </row>
    <row r="39" spans="3:4" x14ac:dyDescent="0.25">
      <c r="C39" t="s">
        <v>150</v>
      </c>
      <c r="D39" t="s">
        <v>176</v>
      </c>
    </row>
    <row r="40" spans="3:4" x14ac:dyDescent="0.25">
      <c r="C40" t="s">
        <v>150</v>
      </c>
      <c r="D40" t="s">
        <v>177</v>
      </c>
    </row>
    <row r="41" spans="3:4" x14ac:dyDescent="0.25">
      <c r="C41" t="s">
        <v>150</v>
      </c>
      <c r="D41" t="s">
        <v>178</v>
      </c>
    </row>
    <row r="42" spans="3:4" x14ac:dyDescent="0.25">
      <c r="C42" t="s">
        <v>150</v>
      </c>
      <c r="D42" t="s">
        <v>179</v>
      </c>
    </row>
    <row r="43" spans="3:4" x14ac:dyDescent="0.25">
      <c r="C43" t="s">
        <v>247</v>
      </c>
      <c r="D43" t="s">
        <v>248</v>
      </c>
    </row>
    <row r="44" spans="3:4" x14ac:dyDescent="0.25">
      <c r="C44" t="s">
        <v>247</v>
      </c>
      <c r="D44" t="s">
        <v>249</v>
      </c>
    </row>
    <row r="45" spans="3:4" x14ac:dyDescent="0.25">
      <c r="C45" t="s">
        <v>247</v>
      </c>
      <c r="D45" t="s">
        <v>250</v>
      </c>
    </row>
    <row r="46" spans="3:4" x14ac:dyDescent="0.25">
      <c r="C46" t="s">
        <v>247</v>
      </c>
      <c r="D46" t="s">
        <v>251</v>
      </c>
    </row>
    <row r="47" spans="3:4" x14ac:dyDescent="0.25">
      <c r="C47" t="s">
        <v>247</v>
      </c>
      <c r="D47" t="s">
        <v>252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4"/>
  <dimension ref="A1:F9"/>
  <sheetViews>
    <sheetView workbookViewId="0">
      <selection activeCell="F10" sqref="F10"/>
    </sheetView>
  </sheetViews>
  <sheetFormatPr defaultRowHeight="15" x14ac:dyDescent="0.25"/>
  <cols>
    <col min="1" max="1" width="38.85546875" customWidth="1"/>
    <col min="4" max="4" width="22.7109375" customWidth="1"/>
    <col min="5" max="5" width="12.85546875" customWidth="1"/>
    <col min="6" max="6" width="33.28515625" customWidth="1"/>
  </cols>
  <sheetData>
    <row r="1" spans="1:6" x14ac:dyDescent="0.25">
      <c r="A1" t="s">
        <v>110</v>
      </c>
    </row>
    <row r="3" spans="1:6" x14ac:dyDescent="0.25">
      <c r="D3" t="s">
        <v>1</v>
      </c>
      <c r="E3" t="s">
        <v>2</v>
      </c>
      <c r="F3" t="s">
        <v>101</v>
      </c>
    </row>
    <row r="4" spans="1:6" x14ac:dyDescent="0.25">
      <c r="A4" t="s">
        <v>95</v>
      </c>
      <c r="D4" s="20" t="s">
        <v>97</v>
      </c>
      <c r="E4" s="20" t="s">
        <v>99</v>
      </c>
      <c r="F4" s="20"/>
    </row>
    <row r="5" spans="1:6" x14ac:dyDescent="0.25">
      <c r="A5" t="s">
        <v>96</v>
      </c>
      <c r="D5" s="20" t="s">
        <v>98</v>
      </c>
      <c r="E5" s="20" t="s">
        <v>100</v>
      </c>
      <c r="F5" s="20"/>
    </row>
    <row r="6" spans="1:6" x14ac:dyDescent="0.25">
      <c r="A6" t="s">
        <v>52</v>
      </c>
      <c r="D6" s="20" t="s">
        <v>102</v>
      </c>
      <c r="E6" s="20" t="s">
        <v>103</v>
      </c>
      <c r="F6" s="20"/>
    </row>
    <row r="7" spans="1:6" x14ac:dyDescent="0.25">
      <c r="A7" t="s">
        <v>96</v>
      </c>
      <c r="D7" s="20"/>
      <c r="E7" s="20"/>
      <c r="F7" s="20"/>
    </row>
    <row r="9" spans="1:6" x14ac:dyDescent="0.25">
      <c r="A9" t="s">
        <v>109</v>
      </c>
      <c r="F9" s="47" t="s">
        <v>119</v>
      </c>
    </row>
  </sheetData>
  <hyperlinks>
    <hyperlink ref="F9" r:id="rId1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5"/>
  <dimension ref="A1"/>
  <sheetViews>
    <sheetView workbookViewId="0">
      <selection activeCell="F10" sqref="F10"/>
    </sheetView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6"/>
  <dimension ref="A1:R40"/>
  <sheetViews>
    <sheetView workbookViewId="0">
      <pane xSplit="1" ySplit="2" topLeftCell="B3" activePane="bottomRight" state="frozen"/>
      <selection activeCell="F10" sqref="F10"/>
      <selection pane="topRight" activeCell="F10" sqref="F10"/>
      <selection pane="bottomLeft" activeCell="F10" sqref="F10"/>
      <selection pane="bottomRight" activeCell="F10" sqref="F10"/>
    </sheetView>
  </sheetViews>
  <sheetFormatPr defaultRowHeight="15" x14ac:dyDescent="0.25"/>
  <cols>
    <col min="1" max="1" width="32.85546875" style="22" bestFit="1" customWidth="1"/>
    <col min="2" max="2" width="32.85546875" style="22" customWidth="1"/>
    <col min="3" max="3" width="15.7109375" style="16" customWidth="1"/>
    <col min="4" max="4" width="24" style="16" bestFit="1" customWidth="1"/>
    <col min="5" max="18" width="15.7109375" style="16" customWidth="1"/>
  </cols>
  <sheetData>
    <row r="1" spans="1:18" x14ac:dyDescent="0.25">
      <c r="A1" s="23"/>
      <c r="B1" s="31" t="s">
        <v>92</v>
      </c>
      <c r="C1" s="328" t="str">
        <f>'Sous-traitant'!B23&amp;" "&amp;'Sous-traitant'!C23</f>
        <v xml:space="preserve"> </v>
      </c>
      <c r="D1" s="329"/>
      <c r="E1" s="27" t="str">
        <f>'Sous-traitant'!B24&amp;" "&amp;'Sous-traitant'!C24</f>
        <v xml:space="preserve"> </v>
      </c>
      <c r="F1" s="27" t="str">
        <f>'Sous-traitant'!B25&amp;" "&amp;'Sous-traitant'!C25</f>
        <v xml:space="preserve"> </v>
      </c>
      <c r="G1" s="27" t="str">
        <f>'Sous-traitant'!B26&amp;" "&amp;'Sous-traitant'!C26</f>
        <v xml:space="preserve"> </v>
      </c>
      <c r="H1" s="27" t="str">
        <f>'Sous-traitant'!B27&amp;" "&amp;'Sous-traitant'!C27</f>
        <v xml:space="preserve"> </v>
      </c>
      <c r="I1" s="27" t="str">
        <f>'Sous-traitant'!B28&amp;" "&amp;'Sous-traitant'!C28</f>
        <v xml:space="preserve"> </v>
      </c>
      <c r="J1" s="27" t="str">
        <f>'Sous-traitant'!B29&amp;" "&amp;'Sous-traitant'!C29</f>
        <v xml:space="preserve"> </v>
      </c>
      <c r="K1" s="27" t="str">
        <f>'Sous-traitant'!B30&amp;" "&amp;'Sous-traitant'!C30</f>
        <v xml:space="preserve"> </v>
      </c>
      <c r="L1" s="27" t="str">
        <f>'Sous-traitant'!B31&amp;" "&amp;'Sous-traitant'!C31</f>
        <v xml:space="preserve"> </v>
      </c>
      <c r="M1" s="27" t="str">
        <f>'Sous-traitant'!B32&amp;" "&amp;'Sous-traitant'!C32</f>
        <v xml:space="preserve"> </v>
      </c>
      <c r="N1" s="27" t="str">
        <f>'Sous-traitant'!B33&amp;" "&amp;'Sous-traitant'!C33</f>
        <v xml:space="preserve"> </v>
      </c>
      <c r="O1" s="27" t="str">
        <f>'Sous-traitant'!B34&amp;" "&amp;'Sous-traitant'!C34</f>
        <v xml:space="preserve"> </v>
      </c>
      <c r="P1" s="27" t="str">
        <f>'Sous-traitant'!B35&amp;" "&amp;'Sous-traitant'!C35</f>
        <v xml:space="preserve"> </v>
      </c>
      <c r="Q1" s="27" t="str">
        <f>'Sous-traitant'!B36&amp;" "&amp;'Sous-traitant'!C36</f>
        <v xml:space="preserve"> </v>
      </c>
      <c r="R1" s="27" t="str">
        <f>'Sous-traitant'!B37&amp;" "&amp;'Sous-traitant'!C37</f>
        <v xml:space="preserve"> </v>
      </c>
    </row>
    <row r="2" spans="1:18" x14ac:dyDescent="0.25">
      <c r="A2" s="24"/>
      <c r="B2" s="24"/>
      <c r="C2" s="27">
        <f>'Sous-traitant'!A23</f>
        <v>1</v>
      </c>
      <c r="D2" s="27"/>
      <c r="E2" s="27">
        <f>'Sous-traitant'!A24</f>
        <v>2</v>
      </c>
      <c r="F2" s="27">
        <f>'Sous-traitant'!A25</f>
        <v>3</v>
      </c>
      <c r="G2" s="28">
        <f>'Sous-traitant'!A26</f>
        <v>4</v>
      </c>
      <c r="H2" s="27">
        <f>'Sous-traitant'!A27</f>
        <v>5</v>
      </c>
      <c r="I2" s="27">
        <f>'Sous-traitant'!A28</f>
        <v>6</v>
      </c>
      <c r="J2" s="27">
        <f>'Sous-traitant'!A29</f>
        <v>7</v>
      </c>
      <c r="K2" s="27">
        <f>'Sous-traitant'!A30</f>
        <v>8</v>
      </c>
      <c r="L2" s="27">
        <f>'Sous-traitant'!A31</f>
        <v>9</v>
      </c>
      <c r="M2" s="27">
        <f>'Sous-traitant'!A32</f>
        <v>10</v>
      </c>
      <c r="N2" s="27">
        <f>'Sous-traitant'!A33</f>
        <v>11</v>
      </c>
      <c r="O2" s="27">
        <f>'Sous-traitant'!A34</f>
        <v>12</v>
      </c>
      <c r="P2" s="27">
        <f>'Sous-traitant'!A35</f>
        <v>13</v>
      </c>
      <c r="Q2" s="27">
        <f>'Sous-traitant'!A36</f>
        <v>14</v>
      </c>
      <c r="R2" s="27">
        <f>'Sous-traitant'!A37</f>
        <v>15</v>
      </c>
    </row>
    <row r="3" spans="1:18" x14ac:dyDescent="0.25">
      <c r="A3" s="25" t="s">
        <v>36</v>
      </c>
      <c r="B3" s="25" t="s">
        <v>51</v>
      </c>
      <c r="C3" s="30" t="b">
        <v>0</v>
      </c>
      <c r="D3" s="29" t="str">
        <f>IF(C3=TRUE,B3,"")</f>
        <v/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x14ac:dyDescent="0.25">
      <c r="A4" s="25" t="s">
        <v>37</v>
      </c>
      <c r="B4" s="25" t="s">
        <v>55</v>
      </c>
      <c r="C4" s="29" t="b">
        <v>0</v>
      </c>
      <c r="D4" s="29" t="str">
        <f t="shared" ref="D4:D40" si="0">IF(C4=TRUE,B4,"")</f>
        <v/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1:18" x14ac:dyDescent="0.25">
      <c r="A5" s="25" t="s">
        <v>38</v>
      </c>
      <c r="B5" s="25" t="s">
        <v>56</v>
      </c>
      <c r="C5" s="29" t="b">
        <v>0</v>
      </c>
      <c r="D5" s="29" t="str">
        <f t="shared" si="0"/>
        <v/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8" x14ac:dyDescent="0.25">
      <c r="A6" s="25" t="s">
        <v>17</v>
      </c>
      <c r="B6" s="25" t="s">
        <v>57</v>
      </c>
      <c r="C6" s="29" t="b">
        <v>0</v>
      </c>
      <c r="D6" s="29" t="str">
        <f t="shared" si="0"/>
        <v/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x14ac:dyDescent="0.25">
      <c r="A7" s="25" t="s">
        <v>39</v>
      </c>
      <c r="B7" s="25" t="s">
        <v>58</v>
      </c>
      <c r="C7" s="29" t="b">
        <v>0</v>
      </c>
      <c r="D7" s="29" t="str">
        <f t="shared" si="0"/>
        <v/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spans="1:18" x14ac:dyDescent="0.25">
      <c r="A8" s="25" t="s">
        <v>19</v>
      </c>
      <c r="B8" s="25" t="s">
        <v>59</v>
      </c>
      <c r="C8" s="29" t="b">
        <v>0</v>
      </c>
      <c r="D8" s="29" t="str">
        <f t="shared" si="0"/>
        <v/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x14ac:dyDescent="0.25">
      <c r="A9" s="25" t="s">
        <v>40</v>
      </c>
      <c r="B9" s="25" t="s">
        <v>60</v>
      </c>
      <c r="C9" s="29" t="b">
        <v>0</v>
      </c>
      <c r="D9" s="29" t="str">
        <f t="shared" si="0"/>
        <v/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x14ac:dyDescent="0.25">
      <c r="A10" s="25" t="s">
        <v>41</v>
      </c>
      <c r="B10" s="25" t="s">
        <v>61</v>
      </c>
      <c r="C10" s="29" t="b">
        <v>0</v>
      </c>
      <c r="D10" s="29" t="str">
        <f t="shared" si="0"/>
        <v/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8" x14ac:dyDescent="0.25">
      <c r="A11" s="25" t="s">
        <v>42</v>
      </c>
      <c r="B11" s="25" t="s">
        <v>62</v>
      </c>
      <c r="C11" s="29" t="b">
        <v>0</v>
      </c>
      <c r="D11" s="29" t="str">
        <f t="shared" si="0"/>
        <v/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x14ac:dyDescent="0.25">
      <c r="A12" s="26" t="s">
        <v>43</v>
      </c>
      <c r="B12" s="25" t="s">
        <v>63</v>
      </c>
      <c r="C12" s="29" t="b">
        <v>1</v>
      </c>
      <c r="D12" s="29" t="str">
        <f t="shared" si="0"/>
        <v>Testpersoon 9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</row>
    <row r="13" spans="1:18" x14ac:dyDescent="0.25">
      <c r="A13" s="26" t="s">
        <v>44</v>
      </c>
      <c r="B13" s="25" t="s">
        <v>64</v>
      </c>
      <c r="C13" s="29" t="b">
        <v>0</v>
      </c>
      <c r="D13" s="29" t="str">
        <f t="shared" si="0"/>
        <v/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18" x14ac:dyDescent="0.25">
      <c r="A14" s="26" t="s">
        <v>45</v>
      </c>
      <c r="B14" s="25" t="s">
        <v>65</v>
      </c>
      <c r="C14" s="29" t="b">
        <v>1</v>
      </c>
      <c r="D14" s="29" t="str">
        <f t="shared" si="0"/>
        <v>Testpersoon 11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 spans="1:18" x14ac:dyDescent="0.25">
      <c r="A15" s="26" t="s">
        <v>46</v>
      </c>
      <c r="B15" s="25" t="s">
        <v>66</v>
      </c>
      <c r="C15" s="29" t="b">
        <v>0</v>
      </c>
      <c r="D15" s="29" t="str">
        <f t="shared" si="0"/>
        <v/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x14ac:dyDescent="0.25">
      <c r="A16" s="26" t="s">
        <v>47</v>
      </c>
      <c r="B16" s="25" t="s">
        <v>67</v>
      </c>
      <c r="C16" s="29" t="b">
        <v>1</v>
      </c>
      <c r="D16" s="29" t="str">
        <f t="shared" si="0"/>
        <v>Testpersoon 13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x14ac:dyDescent="0.25">
      <c r="A17" s="26" t="s">
        <v>48</v>
      </c>
      <c r="B17" s="25" t="s">
        <v>68</v>
      </c>
      <c r="C17" s="29" t="b">
        <v>0</v>
      </c>
      <c r="D17" s="29" t="str">
        <f t="shared" si="0"/>
        <v/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x14ac:dyDescent="0.25">
      <c r="A18" s="26" t="s">
        <v>43</v>
      </c>
      <c r="B18" s="25" t="s">
        <v>69</v>
      </c>
      <c r="C18" s="29" t="b">
        <v>1</v>
      </c>
      <c r="D18" s="29" t="str">
        <f t="shared" si="0"/>
        <v>Testpersoon 15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x14ac:dyDescent="0.25">
      <c r="A19" s="26" t="s">
        <v>44</v>
      </c>
      <c r="B19" s="25" t="s">
        <v>70</v>
      </c>
      <c r="C19" s="29" t="b">
        <v>0</v>
      </c>
      <c r="D19" s="29" t="str">
        <f t="shared" si="0"/>
        <v/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x14ac:dyDescent="0.25">
      <c r="A20" s="26" t="s">
        <v>45</v>
      </c>
      <c r="B20" s="25" t="s">
        <v>71</v>
      </c>
      <c r="C20" s="29" t="b">
        <v>1</v>
      </c>
      <c r="D20" s="29" t="str">
        <f t="shared" si="0"/>
        <v>Testpersoon 17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x14ac:dyDescent="0.25">
      <c r="A21" s="26" t="s">
        <v>46</v>
      </c>
      <c r="B21" s="25" t="s">
        <v>72</v>
      </c>
      <c r="C21" s="29" t="b">
        <v>0</v>
      </c>
      <c r="D21" s="29" t="str">
        <f t="shared" si="0"/>
        <v/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8" x14ac:dyDescent="0.25">
      <c r="A22" s="26" t="s">
        <v>50</v>
      </c>
      <c r="B22" s="25" t="s">
        <v>73</v>
      </c>
      <c r="C22" s="29" t="b">
        <v>0</v>
      </c>
      <c r="D22" s="29" t="str">
        <f t="shared" si="0"/>
        <v/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 x14ac:dyDescent="0.25">
      <c r="A23" s="26" t="s">
        <v>49</v>
      </c>
      <c r="B23" s="25" t="s">
        <v>74</v>
      </c>
      <c r="C23" s="29" t="b">
        <v>1</v>
      </c>
      <c r="D23" s="29" t="str">
        <f t="shared" si="0"/>
        <v>Testpersoon 20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x14ac:dyDescent="0.25">
      <c r="A24" s="26" t="s">
        <v>25</v>
      </c>
      <c r="B24" s="25" t="s">
        <v>75</v>
      </c>
      <c r="C24" s="29" t="b">
        <v>1</v>
      </c>
      <c r="D24" s="29" t="str">
        <f t="shared" si="0"/>
        <v>Testpersoon 21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 x14ac:dyDescent="0.25">
      <c r="A25" s="26" t="s">
        <v>26</v>
      </c>
      <c r="B25" s="25" t="s">
        <v>76</v>
      </c>
      <c r="C25" s="29" t="b">
        <v>0</v>
      </c>
      <c r="D25" s="29" t="str">
        <f t="shared" si="0"/>
        <v/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18" x14ac:dyDescent="0.25">
      <c r="A26" s="26" t="s">
        <v>27</v>
      </c>
      <c r="B26" s="25" t="s">
        <v>77</v>
      </c>
      <c r="C26" s="29" t="b">
        <v>0</v>
      </c>
      <c r="D26" s="29" t="str">
        <f t="shared" si="0"/>
        <v/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spans="1:18" x14ac:dyDescent="0.25">
      <c r="A27" s="26" t="s">
        <v>28</v>
      </c>
      <c r="B27" s="25" t="s">
        <v>78</v>
      </c>
      <c r="C27" s="29" t="b">
        <v>0</v>
      </c>
      <c r="D27" s="29" t="str">
        <f t="shared" si="0"/>
        <v/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1:18" x14ac:dyDescent="0.25">
      <c r="A28" s="26" t="s">
        <v>29</v>
      </c>
      <c r="B28" s="25" t="s">
        <v>79</v>
      </c>
      <c r="C28" s="29" t="b">
        <v>0</v>
      </c>
      <c r="D28" s="29" t="str">
        <f t="shared" si="0"/>
        <v/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</row>
    <row r="29" spans="1:18" x14ac:dyDescent="0.25">
      <c r="A29" s="26" t="s">
        <v>30</v>
      </c>
      <c r="B29" s="25" t="s">
        <v>80</v>
      </c>
      <c r="C29" s="29" t="b">
        <v>0</v>
      </c>
      <c r="D29" s="29" t="str">
        <f t="shared" si="0"/>
        <v/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x14ac:dyDescent="0.25">
      <c r="A30" s="26" t="s">
        <v>31</v>
      </c>
      <c r="B30" s="25" t="s">
        <v>81</v>
      </c>
      <c r="C30" s="29" t="b">
        <v>0</v>
      </c>
      <c r="D30" s="29" t="str">
        <f t="shared" si="0"/>
        <v/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</row>
    <row r="31" spans="1:18" x14ac:dyDescent="0.25">
      <c r="A31" s="26" t="s">
        <v>32</v>
      </c>
      <c r="B31" s="25" t="s">
        <v>82</v>
      </c>
      <c r="C31" s="29" t="b">
        <v>0</v>
      </c>
      <c r="D31" s="29" t="str">
        <f t="shared" si="0"/>
        <v/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25">
      <c r="A32" s="26" t="s">
        <v>33</v>
      </c>
      <c r="B32" s="25" t="s">
        <v>83</v>
      </c>
      <c r="C32" s="29" t="b">
        <v>0</v>
      </c>
      <c r="D32" s="29" t="str">
        <f t="shared" si="0"/>
        <v/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</row>
    <row r="33" spans="1:18" x14ac:dyDescent="0.25">
      <c r="A33" s="26" t="s">
        <v>34</v>
      </c>
      <c r="B33" s="25" t="s">
        <v>84</v>
      </c>
      <c r="C33" s="29" t="b">
        <v>0</v>
      </c>
      <c r="D33" s="29" t="str">
        <f t="shared" si="0"/>
        <v/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1:18" x14ac:dyDescent="0.25">
      <c r="A34" s="26" t="s">
        <v>35</v>
      </c>
      <c r="B34" s="25" t="s">
        <v>85</v>
      </c>
      <c r="C34" s="29" t="b">
        <v>0</v>
      </c>
      <c r="D34" s="29" t="str">
        <f t="shared" si="0"/>
        <v/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  <row r="35" spans="1:18" x14ac:dyDescent="0.25">
      <c r="A35" s="26" t="s">
        <v>15</v>
      </c>
      <c r="B35" s="25" t="s">
        <v>86</v>
      </c>
      <c r="C35" s="29" t="b">
        <v>0</v>
      </c>
      <c r="D35" s="29" t="str">
        <f t="shared" si="0"/>
        <v/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18" x14ac:dyDescent="0.25">
      <c r="A36" s="26" t="s">
        <v>16</v>
      </c>
      <c r="B36" s="25" t="s">
        <v>87</v>
      </c>
      <c r="C36" s="29" t="b">
        <v>1</v>
      </c>
      <c r="D36" s="29" t="str">
        <f t="shared" si="0"/>
        <v>Testpersoon 33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</row>
    <row r="37" spans="1:18" x14ac:dyDescent="0.25">
      <c r="A37" s="26" t="s">
        <v>18</v>
      </c>
      <c r="B37" s="25" t="s">
        <v>88</v>
      </c>
      <c r="C37" s="29" t="b">
        <v>0</v>
      </c>
      <c r="D37" s="29" t="str">
        <f t="shared" si="0"/>
        <v/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8" x14ac:dyDescent="0.25">
      <c r="A38" s="26" t="s">
        <v>21</v>
      </c>
      <c r="B38" s="25" t="s">
        <v>89</v>
      </c>
      <c r="C38" s="29" t="b">
        <v>0</v>
      </c>
      <c r="D38" s="29" t="str">
        <f t="shared" si="0"/>
        <v/>
      </c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1:18" x14ac:dyDescent="0.25">
      <c r="A39" s="26" t="s">
        <v>23</v>
      </c>
      <c r="B39" s="25" t="s">
        <v>90</v>
      </c>
      <c r="C39" s="29" t="b">
        <v>0</v>
      </c>
      <c r="D39" s="29" t="str">
        <f t="shared" si="0"/>
        <v/>
      </c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0" spans="1:18" x14ac:dyDescent="0.25">
      <c r="A40" s="26" t="s">
        <v>23</v>
      </c>
      <c r="B40" s="25" t="s">
        <v>91</v>
      </c>
      <c r="C40" s="29" t="b">
        <v>0</v>
      </c>
      <c r="D40" s="29" t="str">
        <f t="shared" si="0"/>
        <v/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</row>
  </sheetData>
  <autoFilter ref="C2:R40" xr:uid="{00000000-0009-0000-0000-000008000000}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10</vt:i4>
      </vt:variant>
      <vt:variant>
        <vt:lpstr>Benoemde bereiken</vt:lpstr>
      </vt:variant>
      <vt:variant>
        <vt:i4>19</vt:i4>
      </vt:variant>
    </vt:vector>
  </HeadingPairs>
  <TitlesOfParts>
    <vt:vector size="29" baseType="lpstr">
      <vt:lpstr>Sous-traitant</vt:lpstr>
      <vt:lpstr>KCD Werkverantwoordelijke</vt:lpstr>
      <vt:lpstr>KCD Toegang KZ</vt:lpstr>
      <vt:lpstr>KCD Toegang SPG</vt:lpstr>
      <vt:lpstr>Opleiding NVC</vt:lpstr>
      <vt:lpstr>deps-afd</vt:lpstr>
      <vt:lpstr>Presets</vt:lpstr>
      <vt:lpstr>KCD Onthaal</vt:lpstr>
      <vt:lpstr>Formuleblad</vt:lpstr>
      <vt:lpstr>keuzes</vt:lpstr>
      <vt:lpstr>aard</vt:lpstr>
      <vt:lpstr>'KCD Toegang KZ'!Afdrukbereik</vt:lpstr>
      <vt:lpstr>'KCD Toegang SPG'!Afdrukbereik</vt:lpstr>
      <vt:lpstr>'KCD Werkverantwoordelijke'!Afdrukbereik</vt:lpstr>
      <vt:lpstr>'Opleiding NVC'!Afdrukbereik</vt:lpstr>
      <vt:lpstr>'Sous-traitant'!Afdrukbereik</vt:lpstr>
      <vt:lpstr>CARE</vt:lpstr>
      <vt:lpstr>CIM</vt:lpstr>
      <vt:lpstr>CORP</vt:lpstr>
      <vt:lpstr>Decommissioning</vt:lpstr>
      <vt:lpstr>deps</vt:lpstr>
      <vt:lpstr>ENG</vt:lpstr>
      <vt:lpstr>FUEL</vt:lpstr>
      <vt:lpstr>keuzes!kzbunkerctl</vt:lpstr>
      <vt:lpstr>keuzes!kzlijst</vt:lpstr>
      <vt:lpstr>MNT</vt:lpstr>
      <vt:lpstr>keuzes!NVC</vt:lpstr>
      <vt:lpstr>OPS</vt:lpstr>
      <vt:lpstr>yesno</vt:lpstr>
    </vt:vector>
  </TitlesOfParts>
  <Company>IT-Services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fgd041</dc:creator>
  <cp:lastModifiedBy>Biermans Nathalie</cp:lastModifiedBy>
  <cp:lastPrinted>2022-03-31T12:15:50Z</cp:lastPrinted>
  <dcterms:created xsi:type="dcterms:W3CDTF">2015-12-28T13:25:12Z</dcterms:created>
  <dcterms:modified xsi:type="dcterms:W3CDTF">2022-10-31T06:27:10Z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135c4ba-2280-41f8-be7d-6f21d368baa3_Enabled">
    <vt:lpwstr>true</vt:lpwstr>
  </property>
  <property fmtid="{D5CDD505-2E9C-101B-9397-08002B2CF9AE}" pid="3" name="MSIP_Label_c135c4ba-2280-41f8-be7d-6f21d368baa3_SetDate">
    <vt:lpwstr>2022-10-27T09:47:03Z</vt:lpwstr>
  </property>
  <property fmtid="{D5CDD505-2E9C-101B-9397-08002B2CF9AE}" pid="4" name="MSIP_Label_c135c4ba-2280-41f8-be7d-6f21d368baa3_Method">
    <vt:lpwstr>Standard</vt:lpwstr>
  </property>
  <property fmtid="{D5CDD505-2E9C-101B-9397-08002B2CF9AE}" pid="5" name="MSIP_Label_c135c4ba-2280-41f8-be7d-6f21d368baa3_Name">
    <vt:lpwstr>c135c4ba-2280-41f8-be7d-6f21d368baa3</vt:lpwstr>
  </property>
  <property fmtid="{D5CDD505-2E9C-101B-9397-08002B2CF9AE}" pid="6" name="MSIP_Label_c135c4ba-2280-41f8-be7d-6f21d368baa3_SiteId">
    <vt:lpwstr>24139d14-c62c-4c47-8bdd-ce71ea1d50cf</vt:lpwstr>
  </property>
  <property fmtid="{D5CDD505-2E9C-101B-9397-08002B2CF9AE}" pid="7" name="MSIP_Label_c135c4ba-2280-41f8-be7d-6f21d368baa3_ActionId">
    <vt:lpwstr>540b1ce0-9f87-4f0b-a61a-bdf376b0c56e</vt:lpwstr>
  </property>
  <property fmtid="{D5CDD505-2E9C-101B-9397-08002B2CF9AE}" pid="8" name="MSIP_Label_c135c4ba-2280-41f8-be7d-6f21d368baa3_ContentBits">
    <vt:lpwstr>0</vt:lpwstr>
  </property>
</Properties>
</file>